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185"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一般公共预算基本支出表(按部门预算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8" r:id="rId27"/>
    <sheet name="26政府采购预算表" sheetId="30" r:id="rId28"/>
  </sheets>
  <externalReferences>
    <externalReference r:id="rId29"/>
  </externalReferences>
  <definedNames>
    <definedName name="_xlnm.Print_Titles" localSheetId="27">'26政府采购预算表'!$1:$6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4"/>
  <c r="H8"/>
  <c r="D8"/>
  <c r="C8"/>
  <c r="Z7" i="30"/>
  <c r="W7"/>
  <c r="K7"/>
  <c r="H7"/>
  <c r="H34"/>
  <c r="K34" s="1"/>
  <c r="W34" s="1"/>
  <c r="Z34" s="1"/>
  <c r="H33"/>
  <c r="K33" s="1"/>
  <c r="W33" s="1"/>
  <c r="Z33" s="1"/>
  <c r="H32"/>
  <c r="K32" s="1"/>
  <c r="W32" s="1"/>
  <c r="Z32" s="1"/>
  <c r="H31"/>
  <c r="K31" s="1"/>
  <c r="W31" s="1"/>
  <c r="Z31" s="1"/>
  <c r="H30"/>
  <c r="K30" s="1"/>
  <c r="W30" s="1"/>
  <c r="Z30" s="1"/>
  <c r="H29"/>
  <c r="K29" s="1"/>
  <c r="W29" s="1"/>
  <c r="Z29" s="1"/>
  <c r="H28"/>
  <c r="K28" s="1"/>
  <c r="W28" s="1"/>
  <c r="Z28" s="1"/>
  <c r="H27"/>
  <c r="K27" s="1"/>
  <c r="W27" s="1"/>
  <c r="Z27" s="1"/>
  <c r="H26"/>
  <c r="K26" s="1"/>
  <c r="W26" s="1"/>
  <c r="Z26" s="1"/>
  <c r="H25"/>
  <c r="K25" s="1"/>
  <c r="W25" s="1"/>
  <c r="Z25" s="1"/>
  <c r="H24"/>
  <c r="K24" s="1"/>
  <c r="W24" s="1"/>
  <c r="Z24" s="1"/>
  <c r="H23"/>
  <c r="K23" s="1"/>
  <c r="W23" s="1"/>
  <c r="Z23" s="1"/>
  <c r="H22"/>
  <c r="K22" s="1"/>
  <c r="W22" s="1"/>
  <c r="Z22" s="1"/>
  <c r="H21"/>
  <c r="K21" s="1"/>
  <c r="W21" s="1"/>
  <c r="Z21" s="1"/>
  <c r="H20"/>
  <c r="K20" s="1"/>
  <c r="W20" s="1"/>
  <c r="Z20" s="1"/>
  <c r="H19"/>
  <c r="K19" s="1"/>
  <c r="W19" s="1"/>
  <c r="Z19" s="1"/>
  <c r="H18"/>
  <c r="K18" s="1"/>
  <c r="W18" s="1"/>
  <c r="Z18" s="1"/>
  <c r="H17"/>
  <c r="K17" s="1"/>
  <c r="W17" s="1"/>
  <c r="Z17" s="1"/>
  <c r="H16"/>
  <c r="K16" s="1"/>
  <c r="W16" s="1"/>
  <c r="Z16" s="1"/>
  <c r="H15"/>
  <c r="K15" s="1"/>
  <c r="W15" s="1"/>
  <c r="Z15" s="1"/>
  <c r="H14"/>
  <c r="K14" s="1"/>
  <c r="W14" s="1"/>
  <c r="Z14" s="1"/>
  <c r="H13"/>
  <c r="K13" s="1"/>
  <c r="W13" s="1"/>
  <c r="Z13" s="1"/>
  <c r="H12"/>
  <c r="K12" s="1"/>
  <c r="W12" s="1"/>
  <c r="Z12" s="1"/>
  <c r="H11"/>
  <c r="K11" s="1"/>
  <c r="W11" s="1"/>
  <c r="Z11" s="1"/>
  <c r="H10"/>
  <c r="K10" s="1"/>
  <c r="W10" s="1"/>
  <c r="Z10" s="1"/>
  <c r="H9"/>
  <c r="K9" s="1"/>
  <c r="W9" s="1"/>
  <c r="Z9" s="1"/>
  <c r="H8"/>
  <c r="K8" s="1"/>
  <c r="W8" s="1"/>
  <c r="Z8" s="1"/>
  <c r="D7" i="28"/>
  <c r="D6"/>
  <c r="E27" i="27"/>
  <c r="E26"/>
  <c r="E25"/>
  <c r="E24"/>
  <c r="E23"/>
  <c r="E22"/>
  <c r="E20"/>
  <c r="H19"/>
  <c r="E19"/>
  <c r="E18"/>
  <c r="E17"/>
  <c r="E16"/>
  <c r="E15"/>
  <c r="E14"/>
  <c r="E13"/>
  <c r="E12"/>
  <c r="E11"/>
  <c r="E10"/>
  <c r="E9"/>
  <c r="F8"/>
  <c r="E8"/>
  <c r="H7"/>
  <c r="F7"/>
  <c r="E7"/>
</calcChain>
</file>

<file path=xl/sharedStrings.xml><?xml version="1.0" encoding="utf-8"?>
<sst xmlns="http://schemas.openxmlformats.org/spreadsheetml/2006/main" count="2277" uniqueCount="796">
  <si>
    <t>2026年岳阳地区预算单位公开表</t>
  </si>
  <si>
    <t>单位代码：</t>
  </si>
  <si>
    <t>412001</t>
  </si>
  <si>
    <t>单位名称：</t>
  </si>
  <si>
    <t>岳阳市岳阳楼区自然资源局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</si>
  <si>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</si>
  <si>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</si>
  <si>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</si>
  <si>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</si>
  <si>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</si>
  <si>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</si>
  <si>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</si>
  <si>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</si>
  <si>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</si>
  <si>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</si>
  <si>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</si>
  <si>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</si>
  <si>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</si>
  <si>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</si>
  <si>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</si>
  <si>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</si>
  <si>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</si>
  <si>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</si>
  <si>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</si>
  <si>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</si>
  <si>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</si>
  <si>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</si>
  <si>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</si>
  <si>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</si>
  <si>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</si>
  <si>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</si>
  <si>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</si>
  <si>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</si>
  <si>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</si>
  <si>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</si>
  <si>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</si>
  <si>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</si>
  <si>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</si>
  <si>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</si>
  <si>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</si>
  <si>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</si>
  <si>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</si>
  <si>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</si>
  <si>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</si>
  <si>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</si>
  <si>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</si>
  <si>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</si>
  <si>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</si>
  <si>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</si>
  <si>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</si>
  <si>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</si>
  <si>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</si>
  <si>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</si>
  <si>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</si>
  <si>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</si>
  <si>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</si>
  <si>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</si>
  <si>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</si>
  <si>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</si>
  <si>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</si>
  <si>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</si>
  <si>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</si>
  <si>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</si>
  <si>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</si>
  <si>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</si>
  <si>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</si>
  <si>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</si>
  <si>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</si>
  <si>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</si>
  <si>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</si>
  <si>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</si>
  <si>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</si>
  <si>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</si>
  <si>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</si>
  <si>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</si>
  <si>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</si>
  <si>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</si>
  <si>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</si>
  <si>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</si>
  <si>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</si>
  <si>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</si>
  <si>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</si>
  <si>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</si>
  <si>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</si>
  <si>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</si>
  <si>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</si>
  <si>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</si>
  <si>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</si>
  <si>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</si>
  <si>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</si>
  <si>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</si>
  <si>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</si>
  <si>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</si>
  <si>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</si>
  <si>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</si>
  <si>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</si>
  <si>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</si>
  <si>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</si>
  <si>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</si>
  <si>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</si>
  <si>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</si>
  <si>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</si>
  <si>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</si>
  <si>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</si>
  <si>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</si>
  <si>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</si>
  <si>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</si>
  <si>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</si>
  <si>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</si>
  <si>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</si>
  <si>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</si>
  <si>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</si>
  <si>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</si>
  <si>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</si>
  <si>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</si>
  <si>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</si>
  <si>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</si>
  <si>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</si>
  <si>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</si>
  <si>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</si>
  <si>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</si>
  <si>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</si>
  <si>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</si>
  <si>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</si>
  <si>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</si>
  <si>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</si>
  <si>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</si>
  <si>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</si>
  <si>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</si>
  <si>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</si>
  <si>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</si>
  <si>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</si>
  <si>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</si>
  <si>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</si>
  <si>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</si>
  <si>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</si>
  <si>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</si>
  <si>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</si>
  <si>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</si>
  <si>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</si>
  <si>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</si>
  <si>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</si>
  <si>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</si>
  <si>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</si>
  <si>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</si>
  <si>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</si>
  <si>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</si>
  <si>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</si>
  <si>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</si>
  <si>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</si>
  <si>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</si>
  <si>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</si>
  <si>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</si>
  <si>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</si>
  <si>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</si>
  <si>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</si>
  <si>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</si>
  <si>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</si>
  <si>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</si>
  <si>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岳阳市岳阳楼区自然资局</t>
  </si>
  <si>
    <t xml:space="preserve">  412001</t>
  </si>
  <si>
    <t xml:space="preserve">  岳阳市岳阳楼区自然资源局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</si>
  <si>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</si>
  <si>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</si>
  <si>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</si>
  <si>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</si>
  <si>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</si>
  <si>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</si>
  <si>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</si>
  <si>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</si>
  <si>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</si>
  <si>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</si>
  <si>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</si>
  <si>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</si>
  <si>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</si>
  <si>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</si>
  <si>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</si>
  <si>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</si>
  <si>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</si>
  <si>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</si>
  <si>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</si>
  <si>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</si>
  <si>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</si>
  <si>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</si>
  <si>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</si>
  <si>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</si>
  <si>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</si>
  <si>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</si>
  <si>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</si>
  <si>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</si>
  <si>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其他社会保障和就业支出</t>
  </si>
  <si>
    <t xml:space="preserve">    2089999</t>
  </si>
  <si>
    <t xml:space="preserve">    其他社会保障和就业支出</t>
  </si>
  <si>
    <t>210</t>
  </si>
  <si>
    <t>卫生健康支出</t>
  </si>
  <si>
    <t>21011</t>
  </si>
  <si>
    <t>行政事业单位医疗</t>
  </si>
  <si>
    <t xml:space="preserve">    2101101</t>
  </si>
  <si>
    <t xml:space="preserve">    行政单位医疗</t>
  </si>
  <si>
    <t>220</t>
  </si>
  <si>
    <t>自然资源海洋气象等支出</t>
  </si>
  <si>
    <t>22001</t>
  </si>
  <si>
    <t>自然资源事务</t>
  </si>
  <si>
    <t xml:space="preserve">    2200101</t>
  </si>
  <si>
    <t xml:space="preserve">    行政运行</t>
  </si>
  <si>
    <t>04</t>
  </si>
  <si>
    <t xml:space="preserve">    2200104</t>
  </si>
  <si>
    <t xml:space="preserve">    自然资源规划及管理</t>
  </si>
  <si>
    <t>221</t>
  </si>
  <si>
    <t>住房保障支出</t>
  </si>
  <si>
    <t>02</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</si>
  <si>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</si>
  <si>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</si>
  <si>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</si>
  <si>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</si>
  <si>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</si>
  <si>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</si>
  <si>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</si>
  <si>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</si>
  <si>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</si>
  <si>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</si>
  <si>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</si>
  <si>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</si>
  <si>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</si>
  <si>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</si>
  <si>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</si>
  <si>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</si>
  <si>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</si>
  <si>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</si>
  <si>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</si>
  <si>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</si>
  <si>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</si>
  <si>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</si>
  <si>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</si>
  <si>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</si>
  <si>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</si>
  <si>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</si>
  <si>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</si>
  <si>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</si>
  <si>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</si>
  <si>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</si>
  <si>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</si>
  <si>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</si>
  <si>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</si>
  <si>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</si>
  <si>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</si>
  <si>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</si>
  <si>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</si>
  <si>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</si>
  <si>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</si>
  <si>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</si>
  <si>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</si>
  <si>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</si>
  <si>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</si>
  <si>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</si>
  <si>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</si>
  <si>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</si>
  <si>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</si>
  <si>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</si>
  <si>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</si>
  <si>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</si>
  <si>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</si>
  <si>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</si>
  <si>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</si>
  <si>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</si>
  <si>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</si>
  <si>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</si>
  <si>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</si>
  <si>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</si>
  <si>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</si>
  <si>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</si>
  <si>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220</t>
  </si>
  <si>
    <t xml:space="preserve">   自然资源海洋气象等支出</t>
  </si>
  <si>
    <t xml:space="preserve">    22001</t>
  </si>
  <si>
    <t xml:space="preserve">    自然资源事务</t>
  </si>
  <si>
    <t xml:space="preserve">     2200101</t>
  </si>
  <si>
    <t xml:space="preserve">     行政运行</t>
  </si>
  <si>
    <t xml:space="preserve">     2200104</t>
  </si>
  <si>
    <t xml:space="preserve">     自然资源规划及管理</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</si>
  <si>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</si>
  <si>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</si>
  <si>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</si>
  <si>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</si>
  <si>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</si>
  <si>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</si>
  <si>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</si>
  <si>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</si>
  <si>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</si>
  <si>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</si>
  <si>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</si>
  <si>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</si>
  <si>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</si>
  <si>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</si>
  <si>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</si>
  <si>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</si>
  <si>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</si>
  <si>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</si>
  <si>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</si>
  <si>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</si>
  <si>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</si>
  <si>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津贴补贴</t>
  </si>
  <si>
    <t>03</t>
  </si>
  <si>
    <t>30103</t>
  </si>
  <si>
    <t>奖金</t>
  </si>
  <si>
    <t>06</t>
  </si>
  <si>
    <t>30106</t>
  </si>
  <si>
    <t>伙食补助费</t>
  </si>
  <si>
    <t>07</t>
  </si>
  <si>
    <t>30107</t>
  </si>
  <si>
    <t>绩效工资</t>
  </si>
  <si>
    <t>08</t>
  </si>
  <si>
    <t>30108</t>
  </si>
  <si>
    <t>机关事业单位基本养老保险缴费</t>
  </si>
  <si>
    <t>10</t>
  </si>
  <si>
    <t>30110</t>
  </si>
  <si>
    <t>职工基本医疗保险缴费</t>
  </si>
  <si>
    <t>12</t>
  </si>
  <si>
    <t>30112</t>
  </si>
  <si>
    <t>其他社会缴费</t>
  </si>
  <si>
    <t>13</t>
  </si>
  <si>
    <t>30113</t>
  </si>
  <si>
    <t>住房公积金</t>
  </si>
  <si>
    <t>30199</t>
  </si>
  <si>
    <t>其他工资福利支出</t>
  </si>
  <si>
    <t>302</t>
  </si>
  <si>
    <t>商品和服务支出</t>
  </si>
  <si>
    <t>30201</t>
  </si>
  <si>
    <t>办公费</t>
  </si>
  <si>
    <t>30202</t>
  </si>
  <si>
    <t>印刷费</t>
  </si>
  <si>
    <t>30205</t>
  </si>
  <si>
    <t>水费</t>
  </si>
  <si>
    <t>30206</t>
  </si>
  <si>
    <t>电费</t>
  </si>
  <si>
    <t>09</t>
  </si>
  <si>
    <t>30209</t>
  </si>
  <si>
    <t>邮电费</t>
  </si>
  <si>
    <t>30213</t>
  </si>
  <si>
    <t>维修(护)费</t>
  </si>
  <si>
    <t>39</t>
  </si>
  <si>
    <t>30239</t>
  </si>
  <si>
    <t>委托业务费</t>
  </si>
  <si>
    <t>30299</t>
  </si>
  <si>
    <t>其他商品和服务支出</t>
  </si>
  <si>
    <t>303</t>
  </si>
  <si>
    <t>30302</t>
  </si>
  <si>
    <t>退休费</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</si>
  <si>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</si>
  <si>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</si>
  <si>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</si>
  <si>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</si>
  <si>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</si>
  <si>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</si>
  <si>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</si>
  <si>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</si>
  <si>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</si>
  <si>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其他社会保障缴费</t>
  </si>
  <si>
    <t>医疗费</t>
  </si>
  <si>
    <t>27</t>
  </si>
  <si>
    <t>20827</t>
  </si>
  <si>
    <t>财政对其他社会保险基金的补助</t>
  </si>
  <si>
    <t xml:space="preserve">    2082702</t>
  </si>
  <si>
    <t xml:space="preserve">    财政对工伤保险基金的补助</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</si>
  <si>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</si>
  <si>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</si>
  <si>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</si>
  <si>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</si>
  <si>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</si>
  <si>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</si>
  <si>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</si>
  <si>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</si>
  <si>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</si>
  <si>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</si>
  <si>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</si>
  <si>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</si>
  <si>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</si>
  <si>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</si>
  <si>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</si>
  <si>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</si>
  <si>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</si>
  <si>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</si>
  <si>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</si>
  <si>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</si>
  <si>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</si>
  <si>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</si>
  <si>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</si>
  <si>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</si>
  <si>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部门公开表15</t>
  </si>
  <si>
    <t>总 计</t>
  </si>
  <si>
    <t>咨询费</t>
  </si>
  <si>
    <t>手续费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</si>
  <si>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</si>
  <si>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</si>
  <si>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</si>
  <si>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</si>
  <si>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</si>
  <si>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</si>
  <si>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</si>
  <si>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</si>
  <si>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</si>
  <si>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</si>
  <si>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</si>
  <si>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</si>
  <si>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</si>
  <si>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</si>
  <si>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</si>
  <si>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</si>
  <si>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</si>
  <si>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</si>
  <si>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</si>
  <si>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</si>
  <si>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</si>
  <si>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</si>
  <si>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</si>
  <si>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</si>
  <si>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</si>
  <si>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</si>
  <si>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</si>
  <si>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</si>
  <si>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</si>
  <si>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</si>
  <si>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</si>
  <si>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</si>
  <si>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</si>
  <si>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</si>
  <si>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</si>
  <si>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</si>
  <si>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</si>
  <si>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</si>
  <si>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</si>
  <si>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</si>
  <si>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</si>
  <si>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</si>
  <si>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</si>
  <si>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</si>
  <si>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</si>
  <si>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</si>
  <si>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</si>
  <si>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412001</t>
  </si>
  <si>
    <t xml:space="preserve">   编外用工人员经费</t>
  </si>
  <si>
    <t xml:space="preserve">   公务用车运行维护费</t>
  </si>
  <si>
    <t xml:space="preserve">   非税收入执收成本</t>
  </si>
  <si>
    <t xml:space="preserve">   自然资源综合管理事务</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</si>
  <si>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</si>
  <si>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</si>
  <si>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</si>
  <si>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</si>
  <si>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</si>
  <si>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</si>
  <si>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</si>
  <si>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</si>
  <si>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</si>
  <si>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</si>
  <si>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</si>
  <si>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</si>
  <si>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</si>
  <si>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</si>
  <si>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</si>
  <si>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6人*5万/年</t>
  </si>
  <si>
    <t>产出指标</t>
  </si>
  <si>
    <t>数量指标</t>
  </si>
  <si>
    <t>编外用工人员数量</t>
  </si>
  <si>
    <t>该指标主要考察局机关承担的三性用工人员数量</t>
  </si>
  <si>
    <t>保障人员资金发放达到100%得满分，共计9分，每下降百分之一扣权重分的1%。</t>
  </si>
  <si>
    <t>人</t>
  </si>
  <si>
    <t>≤</t>
  </si>
  <si>
    <t>时效指标</t>
  </si>
  <si>
    <t>人员经费使用及时率</t>
  </si>
  <si>
    <t>≥95%</t>
  </si>
  <si>
    <t>该指标主要考察人员经费使用及时情况</t>
  </si>
  <si>
    <t>该指标大于等于95%得满分，共计8分，降低5%扣1分，</t>
  </si>
  <si>
    <t>%</t>
  </si>
  <si>
    <t>≥</t>
  </si>
  <si>
    <t>质量指标</t>
  </si>
  <si>
    <t>三性人员到岗数</t>
  </si>
  <si>
    <t>=</t>
  </si>
  <si>
    <t>成本指标</t>
  </si>
  <si>
    <t>社会成本指标</t>
  </si>
  <si>
    <t>不适用</t>
  </si>
  <si>
    <t>经济成本指标</t>
  </si>
  <si>
    <t>编外用工人员经费</t>
  </si>
  <si>
    <t>该指标主要考察局机关承担的三性用工人员经费</t>
  </si>
  <si>
    <t>保障人员资金使用小于等于100%得满分，共计25分，每超出百分之一扣权重分的1%。</t>
  </si>
  <si>
    <t>万元</t>
  </si>
  <si>
    <t>生态环境成本指标</t>
  </si>
  <si>
    <t>满意度指标</t>
  </si>
  <si>
    <t>服务对象满意度指标</t>
  </si>
  <si>
    <t>社会公众满意度</t>
  </si>
  <si>
    <t>绝大部分人满意</t>
  </si>
  <si>
    <t>该指标大于95%得满分，共计25分，等于0得15分，小于0不得分。</t>
  </si>
  <si>
    <t>效益指标</t>
  </si>
  <si>
    <t>经济效益指标</t>
  </si>
  <si>
    <t>社会效益指标</t>
  </si>
  <si>
    <t>保障三性用工人员经费效益</t>
  </si>
  <si>
    <t>有效保障</t>
  </si>
  <si>
    <t>主要考察是否保障三性用工人员经费效益</t>
  </si>
  <si>
    <t>保障三性用工人员经费效益得25分，否则酌情减分</t>
  </si>
  <si>
    <t>/</t>
  </si>
  <si>
    <t>定性</t>
  </si>
  <si>
    <t>生态效益指标</t>
  </si>
  <si>
    <t>可持续影响指标</t>
  </si>
  <si>
    <t>经济可持续发展</t>
  </si>
  <si>
    <t>可持续</t>
  </si>
  <si>
    <t xml:space="preserve">  非税收入执收成本</t>
  </si>
  <si>
    <t>非税收入执收成本</t>
  </si>
  <si>
    <t>服务对象满意度</t>
  </si>
  <si>
    <t>95</t>
  </si>
  <si>
    <t>总分10分发放补贴人员满意度100%，每降低5%，扣1分</t>
  </si>
  <si>
    <t>提升岳阳楼区社会发展</t>
  </si>
  <si>
    <t>提升</t>
  </si>
  <si>
    <t>总分10分，提升岳阳楼区社会发展得满分</t>
  </si>
  <si>
    <t>2025年12月31日期</t>
  </si>
  <si>
    <t>及时</t>
  </si>
  <si>
    <t>总分10分，12月31日前完成得满分，未完成得5分</t>
  </si>
  <si>
    <t>经费使用准确率</t>
  </si>
  <si>
    <t>100</t>
  </si>
  <si>
    <t>总分25分，达到100%得满分，未达到不得分</t>
  </si>
  <si>
    <t>25</t>
  </si>
  <si>
    <t>日常工作任务完成率</t>
  </si>
  <si>
    <t>预算执行控制数</t>
  </si>
  <si>
    <t>总分10分，不超过预算得满分，超过不得分</t>
  </si>
  <si>
    <t xml:space="preserve">  公务用车运行维护费</t>
  </si>
  <si>
    <t>满意度95%以上得10分，每减少5%扣1分</t>
  </si>
  <si>
    <t>10分</t>
  </si>
  <si>
    <t>社会稳定，市场环境等方面考核</t>
  </si>
  <si>
    <t>维护社会稳定，优化劳动就业市场</t>
  </si>
  <si>
    <t>达到100%以上得满分，共计15分，每下降百分之一扣权重分的1%，扣完为止</t>
  </si>
  <si>
    <t>无</t>
  </si>
  <si>
    <t>15分</t>
  </si>
  <si>
    <t>行政及时率</t>
  </si>
  <si>
    <t>≤计划期间</t>
  </si>
  <si>
    <t>行政工作及时完成情况</t>
  </si>
  <si>
    <t>及时完成达到100%得满分，每降低或延期1天扣1分。(2024年度完成得满分，延期1天扣1分)</t>
  </si>
  <si>
    <t>公务用车出勤完成率</t>
  </si>
  <si>
    <t>考核公务用车完成出勤工作的质量</t>
  </si>
  <si>
    <t>公务用车完成工作目标达到100%得满分，每低于目标值1%，扣1分。</t>
  </si>
  <si>
    <t>20分</t>
  </si>
  <si>
    <t>公务用车出勤次数</t>
  </si>
  <si>
    <t>该指标主要考察公务用车出勤次数</t>
  </si>
  <si>
    <t>达到100%得满分，每低于目标值1%，扣1分</t>
  </si>
  <si>
    <t>公务用车运行维护</t>
  </si>
  <si>
    <t>6</t>
  </si>
  <si>
    <t>油料、维修及保养</t>
  </si>
  <si>
    <t>该指标小于预算成本得满分，共计20分，每超出百分之一扣权重分的1%。</t>
  </si>
  <si>
    <t xml:space="preserve">  自然资源综合管理事务</t>
  </si>
  <si>
    <t>一、依法履行辖区自然资源资产所有者职责和国土空间用途管制职责；二、负责辖区自然资源调查监测评价；三、参与辖区自然资源统一确权登记工作；四、负责辖区自然资源资产有偿使用工作；五、负责辖区自然资源的合理开发利用；六、协助建立国土空间规划体系并监督实施；七、建立健全国土空间用途管制制度； 八、配合制定全区国土空间规划；九、负责统筹全区国土空间生态修复；十、负责组织实施最严格的耕地保护制度；十一、负责管理地质勘查行业和全区地质工作，依法管理水文地质、工程地质、环境地质等地质工作；十二、负责地质灾害预防和治理；十三、负责矿产资源管理工作；十四、负责测绘地理信息管理工作；十五、协助辖区国土空间规划实施管理</t>
  </si>
  <si>
    <t>总分10分，提升岳阳楼区社会发展得满分，未达标不得分</t>
  </si>
  <si>
    <t>2025年12月31日</t>
  </si>
  <si>
    <t>总分10分，在规定时间内完成得满分，未完成得5分</t>
  </si>
  <si>
    <t>总分25分，在控制数内得满分，未达到不得分</t>
  </si>
  <si>
    <t>230</t>
  </si>
  <si>
    <t>总分10分，在控制数内得满分，超过不得分</t>
  </si>
  <si>
    <t>总分10分，在控制数内得满分，每降低5%扣1分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</si>
  <si>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</si>
  <si>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</si>
  <si>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</si>
  <si>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</si>
  <si>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</si>
  <si>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</si>
  <si>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</si>
  <si>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</si>
  <si>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</si>
  <si>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</si>
  <si>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</si>
  <si>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</si>
  <si>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城镇规划编制工作</t>
  </si>
  <si>
    <t>该指标主要考察我局城镇规划编制完成情况。</t>
  </si>
  <si>
    <t>该指标大于等于95%得满分，共计3分，降低5%扣1分</t>
  </si>
  <si>
    <t>3</t>
  </si>
  <si>
    <t>卫片执法及诉讼工作</t>
  </si>
  <si>
    <t>该指标主要考察我局卫片执法及诉讼完成情况。</t>
  </si>
  <si>
    <t>土地出让工作</t>
  </si>
  <si>
    <t>该指标主要考察我局土地出让完成情况。</t>
  </si>
  <si>
    <t>城镇规划编制工作完成率</t>
  </si>
  <si>
    <t>该指标主要考察我局城镇规划编制完成率情况。</t>
  </si>
  <si>
    <t>卫片执法及诉讼工作完成率</t>
  </si>
  <si>
    <t>该指标主要考察我局卫片执法及诉讼完成率情况。</t>
  </si>
  <si>
    <t>土地出让工作完成率</t>
  </si>
  <si>
    <t>该指标主要考察我局土地出让完成率情况。</t>
  </si>
  <si>
    <t>自然资源业务工作完成及时率</t>
  </si>
  <si>
    <t>该指标主要考察局机关承担的自然资源业务工作在规定时间内是否按要求完成</t>
  </si>
  <si>
    <t>该指标大于等于95%得满分，共计8分，降低5%扣1分</t>
  </si>
  <si>
    <t>7</t>
  </si>
  <si>
    <t>促进楼区城市化进程</t>
  </si>
  <si>
    <t>促进发展</t>
  </si>
  <si>
    <t>该指标主要考察我局承担的自然资源工作引起的经济效益</t>
  </si>
  <si>
    <t>有效促进城市化发展得满分，共计7分，未能有效解决的不得分。</t>
  </si>
  <si>
    <t>促进社会发展，改善城市环境，提升建设楼区整体形象</t>
  </si>
  <si>
    <t>该指标主要考察该项目是否有效促进社会发展，改善城市环境，提升建设楼区整体形象</t>
  </si>
  <si>
    <t>有效促进社会发展得满分，共计6分，未能有效解决的不得分。</t>
  </si>
  <si>
    <t>生态环境改善情况</t>
  </si>
  <si>
    <t>有所改善</t>
  </si>
  <si>
    <t>实现可持续发展</t>
  </si>
  <si>
    <t>有效改善生态环境得满分，共计6分，未能有效解决的不得分。</t>
  </si>
  <si>
    <t>对自然资源生态环境有可持续性影响</t>
  </si>
  <si>
    <t>持续影响</t>
  </si>
  <si>
    <t>可持续影响</t>
  </si>
  <si>
    <t>对自然资源生态环境有可持续性影响得满分，共计6分，未能有效解决的不得分。</t>
  </si>
  <si>
    <t>该指标主要考察社会公众满意度</t>
  </si>
  <si>
    <t>该指标大于等于95%得满分，共计25分，降低5%扣1分</t>
  </si>
  <si>
    <t>预算经费</t>
  </si>
  <si>
    <t>该指标主要考察本单位承担的人员经费、公用经费、业务工作经费</t>
  </si>
  <si>
    <t>该指标小于等于100%得满分，共计9分，超过5%扣1分</t>
  </si>
  <si>
    <t>9</t>
  </si>
  <si>
    <t>对社会发展可能造成的社会影响</t>
  </si>
  <si>
    <t>提升政府形象</t>
  </si>
  <si>
    <t>对社会发展不产生负面影响得满分，共计8分，产生部分影响且得以解决，得7分，未能有效解决的不得分。</t>
  </si>
  <si>
    <t>8</t>
  </si>
  <si>
    <t>对自然生态环境造成的社会影响</t>
  </si>
  <si>
    <t>无社会影响</t>
  </si>
  <si>
    <t>对自然生态环境不产生负面影响得满分，共计8分，产生部分影响且得以解决，得7分，未能有效解决的不得分。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</si>
  <si>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</si>
  <si>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</si>
  <si>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</si>
  <si>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</si>
  <si>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</si>
  <si>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</si>
  <si>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</si>
  <si>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</si>
  <si>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</si>
  <si>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</si>
  <si>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</si>
  <si>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</si>
  <si>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</si>
  <si>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</si>
  <si>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</si>
  <si>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</si>
  <si>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</si>
  <si>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</si>
  <si>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</si>
  <si>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</si>
  <si>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</si>
  <si>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</si>
  <si>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</si>
  <si>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采购品目</t>
  </si>
  <si>
    <t>起始时间</t>
  </si>
  <si>
    <t>完成时间</t>
  </si>
  <si>
    <t>物业管理服务</t>
  </si>
  <si>
    <t>批</t>
  </si>
  <si>
    <t>卫生用纸制品</t>
  </si>
  <si>
    <t>复印纸</t>
  </si>
  <si>
    <t>计算机设备维修和保养服务</t>
  </si>
  <si>
    <t>报纸</t>
  </si>
  <si>
    <t>法律诉讼服务</t>
  </si>
  <si>
    <t>采购标的</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</si>
  <si>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</si>
  <si>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</si>
  <si>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</si>
  <si>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</si>
  <si>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</si>
  <si>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</si>
  <si>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</si>
  <si>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</si>
  <si>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</si>
  <si>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</si>
  <si>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</si>
  <si>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</si>
  <si>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</si>
  <si>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</si>
  <si>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</si>
  <si>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</si>
  <si>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</si>
  <si>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</si>
  <si>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</si>
  <si>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</si>
  <si>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</si>
  <si>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</si>
  <si>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</si>
  <si>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</si>
  <si>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</si>
  <si>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</si>
  <si>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</si>
  <si>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</si>
  <si>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</si>
  <si>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</si>
  <si>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</si>
  <si>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</si>
  <si>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family val="3"/>
        <charset val="134"/>
      </rPr>
      <t>八=六</t>
    </r>
    <r>
      <rPr>
        <b/>
        <sz val="9"/>
        <color theme="1"/>
        <rFont val="Arial"/>
        <family val="2"/>
      </rPr>
      <t>×</t>
    </r>
    <r>
      <rPr>
        <b/>
        <sz val="9"/>
        <color theme="1"/>
        <rFont val="宋体"/>
        <family val="3"/>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</si>
  <si>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</si>
  <si>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</si>
  <si>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</si>
  <si>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</si>
  <si>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</si>
  <si>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</si>
  <si>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</si>
  <si>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</si>
  <si>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</si>
  <si>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</si>
  <si>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</si>
  <si>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</si>
  <si>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</si>
  <si>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</si>
  <si>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</si>
  <si>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</si>
  <si>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</si>
  <si>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family val="3"/>
        <charset val="134"/>
        <scheme val="minor"/>
      </rPr>
      <t>二十六</t>
    </r>
    <r>
      <rPr>
        <b/>
        <sz val="9"/>
        <color theme="1"/>
        <rFont val="宋体"/>
        <family val="3"/>
        <charset val="134"/>
      </rPr>
      <t>≥二十三</t>
    </r>
    <r>
      <rPr>
        <b/>
        <sz val="9"/>
        <color theme="1"/>
        <rFont val="Arial"/>
        <family val="2"/>
      </rPr>
      <t>×</t>
    </r>
    <r>
      <rPr>
        <b/>
        <sz val="9"/>
        <color theme="1"/>
        <rFont val="宋体"/>
        <family val="3"/>
        <charset val="134"/>
      </rPr>
      <t>60%（货物、服务）</t>
    </r>
  </si>
  <si>
    <t>二十七</t>
  </si>
  <si>
    <t>二十八</t>
  </si>
  <si>
    <t>二十九</t>
  </si>
  <si>
    <t>三十</t>
  </si>
  <si>
    <t>三十一</t>
  </si>
  <si>
    <t>A02010105 台式计算机</t>
    <phoneticPr fontId="37" type="noConversion"/>
  </si>
  <si>
    <t>台式计算机</t>
    <phoneticPr fontId="37" type="noConversion"/>
  </si>
  <si>
    <t>2026-01-01</t>
    <phoneticPr fontId="37" type="noConversion"/>
  </si>
  <si>
    <t>2026-12-31</t>
    <phoneticPr fontId="37" type="noConversion"/>
  </si>
  <si>
    <t>台</t>
    <phoneticPr fontId="37" type="noConversion"/>
  </si>
  <si>
    <t>0.45</t>
    <phoneticPr fontId="37" type="noConversion"/>
  </si>
  <si>
    <t>3</t>
    <phoneticPr fontId="37" type="noConversion"/>
  </si>
  <si>
    <t>货物</t>
  </si>
  <si>
    <t>1111 经费拨款</t>
    <phoneticPr fontId="37" type="noConversion"/>
  </si>
  <si>
    <t>2200101 行政运行</t>
    <phoneticPr fontId="37" type="noConversion"/>
  </si>
  <si>
    <t>31002 办公设备购置</t>
    <phoneticPr fontId="37" type="noConversion"/>
  </si>
  <si>
    <t>是</t>
  </si>
  <si>
    <t>[3]面向小微企业采购</t>
  </si>
  <si>
    <t>否</t>
  </si>
  <si>
    <t>A02010108 便携式计算机</t>
    <phoneticPr fontId="37" type="noConversion"/>
  </si>
  <si>
    <t>便携式计算机</t>
    <phoneticPr fontId="37" type="noConversion"/>
  </si>
  <si>
    <t>0.65</t>
    <phoneticPr fontId="37" type="noConversion"/>
  </si>
  <si>
    <t>1</t>
    <phoneticPr fontId="37" type="noConversion"/>
  </si>
  <si>
    <t>A02020400 多功能一体机</t>
    <phoneticPr fontId="37" type="noConversion"/>
  </si>
  <si>
    <t>多功能一体机</t>
  </si>
  <si>
    <t>台</t>
  </si>
  <si>
    <t>0.28</t>
    <phoneticPr fontId="37" type="noConversion"/>
  </si>
  <si>
    <t>A02021301 碎纸机</t>
    <phoneticPr fontId="37" type="noConversion"/>
  </si>
  <si>
    <t>碎纸机</t>
  </si>
  <si>
    <t>0.1</t>
    <phoneticPr fontId="37" type="noConversion"/>
  </si>
  <si>
    <t>A02021002 A3彩色打印机</t>
    <phoneticPr fontId="37" type="noConversion"/>
  </si>
  <si>
    <t>A3 彩色打印机</t>
    <phoneticPr fontId="37" type="noConversion"/>
  </si>
  <si>
    <t>3.2</t>
    <phoneticPr fontId="37" type="noConversion"/>
  </si>
  <si>
    <t>A02061804 空调机</t>
    <phoneticPr fontId="37" type="noConversion"/>
  </si>
  <si>
    <t>空调机</t>
  </si>
  <si>
    <t>0.3</t>
    <phoneticPr fontId="37" type="noConversion"/>
  </si>
  <si>
    <t>A05010201 办公桌</t>
    <phoneticPr fontId="37" type="noConversion"/>
  </si>
  <si>
    <t>办公桌</t>
    <phoneticPr fontId="37" type="noConversion"/>
  </si>
  <si>
    <t>张</t>
    <phoneticPr fontId="37" type="noConversion"/>
  </si>
  <si>
    <t>A05010301 办公椅</t>
    <phoneticPr fontId="37" type="noConversion"/>
  </si>
  <si>
    <t>办公椅</t>
    <phoneticPr fontId="37" type="noConversion"/>
  </si>
  <si>
    <t>把</t>
    <phoneticPr fontId="37" type="noConversion"/>
  </si>
  <si>
    <t>0.05</t>
    <phoneticPr fontId="37" type="noConversion"/>
  </si>
  <si>
    <t>A05010401 三人沙发</t>
    <phoneticPr fontId="37" type="noConversion"/>
  </si>
  <si>
    <t>三人沙发</t>
    <phoneticPr fontId="37" type="noConversion"/>
  </si>
  <si>
    <t>件</t>
    <phoneticPr fontId="37" type="noConversion"/>
  </si>
  <si>
    <t>0.2</t>
    <phoneticPr fontId="37" type="noConversion"/>
  </si>
  <si>
    <t>A05010502 文件柜</t>
    <phoneticPr fontId="37" type="noConversion"/>
  </si>
  <si>
    <t>文件柜</t>
    <phoneticPr fontId="37" type="noConversion"/>
  </si>
  <si>
    <t>个</t>
    <phoneticPr fontId="37" type="noConversion"/>
  </si>
  <si>
    <t>0.12</t>
    <phoneticPr fontId="37" type="noConversion"/>
  </si>
  <si>
    <t>A05010505 茶水柜</t>
    <phoneticPr fontId="37" type="noConversion"/>
  </si>
  <si>
    <t>茶水柜</t>
    <phoneticPr fontId="37" type="noConversion"/>
  </si>
  <si>
    <t>0.15</t>
    <phoneticPr fontId="37" type="noConversion"/>
  </si>
  <si>
    <t>A05040201 鼓粉盒</t>
    <phoneticPr fontId="37" type="noConversion"/>
  </si>
  <si>
    <t>鼓粉盒</t>
    <phoneticPr fontId="37" type="noConversion"/>
  </si>
  <si>
    <t>1.5</t>
    <phoneticPr fontId="37" type="noConversion"/>
  </si>
  <si>
    <t>30201 办公费</t>
  </si>
  <si>
    <t>A05040101 复印纸</t>
    <phoneticPr fontId="37" type="noConversion"/>
  </si>
  <si>
    <t>A05040501 卫生用纸制品</t>
    <phoneticPr fontId="37" type="noConversion"/>
  </si>
  <si>
    <t>A04040600 报纸</t>
    <phoneticPr fontId="37" type="noConversion"/>
  </si>
  <si>
    <t>A05049900 其他办公用品</t>
    <phoneticPr fontId="37" type="noConversion"/>
  </si>
  <si>
    <t>其他办公用品</t>
    <phoneticPr fontId="37" type="noConversion"/>
  </si>
  <si>
    <t>6</t>
    <phoneticPr fontId="37" type="noConversion"/>
  </si>
  <si>
    <t>C23090199 其他印刷服务</t>
    <phoneticPr fontId="37" type="noConversion"/>
  </si>
  <si>
    <t>印刷费</t>
    <phoneticPr fontId="37" type="noConversion"/>
  </si>
  <si>
    <t>2</t>
    <phoneticPr fontId="37" type="noConversion"/>
  </si>
  <si>
    <t>服务</t>
  </si>
  <si>
    <t>30202 印刷费</t>
  </si>
  <si>
    <t>C17010100 基础电信服务</t>
    <phoneticPr fontId="37" type="noConversion"/>
  </si>
  <si>
    <t>办公电话</t>
    <phoneticPr fontId="37" type="noConversion"/>
  </si>
  <si>
    <t>30207 邮电费</t>
  </si>
  <si>
    <t>C17010200 网络接入服务</t>
    <phoneticPr fontId="37" type="noConversion"/>
  </si>
  <si>
    <t>宽带费</t>
    <phoneticPr fontId="37" type="noConversion"/>
  </si>
  <si>
    <t>C21040000 物业管理服务</t>
    <phoneticPr fontId="37" type="noConversion"/>
  </si>
  <si>
    <t>15</t>
    <phoneticPr fontId="37" type="noConversion"/>
  </si>
  <si>
    <t>30209 物业管理费</t>
  </si>
  <si>
    <t>C23120301 车辆维修和保养服务</t>
    <phoneticPr fontId="37" type="noConversion"/>
  </si>
  <si>
    <t>车辆维修和保养服务</t>
  </si>
  <si>
    <t>30231 公务用车运行维护费</t>
  </si>
  <si>
    <t>C23120302 车辆加油、添加燃料服务</t>
    <phoneticPr fontId="37" type="noConversion"/>
  </si>
  <si>
    <t>车辆加油、添加燃料服务</t>
  </si>
  <si>
    <t>C23120100 计算机设备维修和保养服务</t>
    <phoneticPr fontId="37" type="noConversion"/>
  </si>
  <si>
    <t>3.7</t>
    <phoneticPr fontId="37" type="noConversion"/>
  </si>
  <si>
    <t>30213 维修（护）费</t>
  </si>
  <si>
    <t>C23010100 法律诉讼服务</t>
    <phoneticPr fontId="37" type="noConversion"/>
  </si>
  <si>
    <t>5</t>
    <phoneticPr fontId="37" type="noConversion"/>
  </si>
  <si>
    <t>30227 委托业务费</t>
  </si>
  <si>
    <t>C17010300 其他增值电信服务</t>
    <phoneticPr fontId="37" type="noConversion"/>
  </si>
  <si>
    <t>信息费</t>
    <phoneticPr fontId="37" type="noConversion"/>
  </si>
  <si>
    <t>4.5</t>
    <phoneticPr fontId="37" type="noConversion"/>
  </si>
  <si>
    <t>C99000000 其他服务</t>
    <phoneticPr fontId="37" type="noConversion"/>
  </si>
  <si>
    <t>其他综合服务</t>
    <phoneticPr fontId="37" type="noConversion"/>
  </si>
  <si>
    <t>30299 其他商品和服务支出</t>
  </si>
  <si>
    <t>自然资源综合服务</t>
    <phoneticPr fontId="37" type="noConversion"/>
  </si>
  <si>
    <t>230</t>
    <phoneticPr fontId="37" type="noConversion"/>
  </si>
  <si>
    <t>2200104 自然资源规划及管理</t>
  </si>
  <si>
    <t>政府采购预算表</t>
  </si>
  <si>
    <t>合计</t>
    <phoneticPr fontId="26" type="noConversion"/>
  </si>
  <si>
    <t>自然资源综合事务管理、公务用车运行维护、编外用工人员支出。</t>
    <phoneticPr fontId="26" type="noConversion"/>
  </si>
</sst>
</file>

<file path=xl/styles.xml><?xml version="1.0" encoding="utf-8"?>
<styleSheet xmlns="http://schemas.openxmlformats.org/spreadsheetml/2006/main">
  <numFmts count="3">
    <numFmt numFmtId="43" formatCode="_ * #,##0.00_ ;_ * \-#,##0.00_ ;_ * &quot;-&quot;??_ ;_ @_ "/>
    <numFmt numFmtId="176" formatCode="_ * #,##0.00_ ;_ * \-#,##0.00_ ;_ * &quot;-&quot;??.0_ ;_ @_ "/>
    <numFmt numFmtId="177" formatCode="0.00_ "/>
  </numFmts>
  <fonts count="47">
    <font>
      <sz val="11"/>
      <color indexed="8"/>
      <name val="宋体"/>
      <charset val="1"/>
      <scheme val="minor"/>
    </font>
    <font>
      <sz val="11"/>
      <color indexed="8"/>
      <name val="宋体"/>
      <charset val="134"/>
      <scheme val="minor"/>
    </font>
    <font>
      <b/>
      <sz val="11"/>
      <name val="宋体"/>
      <charset val="134"/>
      <scheme val="minor"/>
    </font>
    <font>
      <sz val="9"/>
      <name val="SimSun"/>
      <charset val="134"/>
    </font>
    <font>
      <b/>
      <sz val="19"/>
      <name val="SimSun"/>
      <charset val="134"/>
    </font>
    <font>
      <b/>
      <sz val="11"/>
      <name val="SimSun"/>
      <charset val="134"/>
    </font>
    <font>
      <b/>
      <sz val="9"/>
      <name val="SimSun"/>
      <charset val="134"/>
    </font>
    <font>
      <b/>
      <sz val="7"/>
      <name val="SimSun"/>
      <charset val="134"/>
    </font>
    <font>
      <sz val="7"/>
      <name val="SimSun"/>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16"/>
      <name val="SimSun"/>
      <charset val="134"/>
    </font>
    <font>
      <sz val="8"/>
      <name val="SimSun"/>
      <charset val="134"/>
    </font>
    <font>
      <b/>
      <sz val="8"/>
      <color indexed="8"/>
      <name val="SimSun"/>
      <charset val="134"/>
    </font>
    <font>
      <sz val="8"/>
      <color rgb="FF000000"/>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sz val="11"/>
      <color indexed="8"/>
      <name val="宋体"/>
      <charset val="134"/>
      <scheme val="minor"/>
    </font>
    <font>
      <b/>
      <sz val="12"/>
      <color theme="1"/>
      <name val="宋体"/>
      <family val="3"/>
      <charset val="134"/>
    </font>
    <font>
      <sz val="9"/>
      <name val="宋体"/>
      <family val="3"/>
      <charset val="134"/>
      <scheme val="minor"/>
    </font>
    <font>
      <sz val="12"/>
      <color rgb="FF000000"/>
      <name val="宋体"/>
      <family val="3"/>
      <charset val="134"/>
    </font>
    <font>
      <sz val="12"/>
      <color theme="1"/>
      <name val="宋体"/>
      <family val="3"/>
      <charset val="134"/>
    </font>
    <font>
      <b/>
      <sz val="12"/>
      <name val="宋体"/>
      <family val="3"/>
      <charset val="134"/>
      <scheme val="minor"/>
    </font>
    <font>
      <b/>
      <sz val="12"/>
      <color theme="1"/>
      <name val="宋体"/>
      <family val="3"/>
      <charset val="134"/>
      <scheme val="minor"/>
    </font>
    <font>
      <b/>
      <sz val="9"/>
      <color theme="1"/>
      <name val="宋体"/>
      <family val="3"/>
      <charset val="134"/>
    </font>
    <font>
      <b/>
      <sz val="9"/>
      <color theme="1"/>
      <name val="Arial"/>
      <family val="2"/>
    </font>
    <font>
      <sz val="9"/>
      <color rgb="FF000000"/>
      <name val="宋体"/>
      <family val="3"/>
      <charset val="134"/>
    </font>
    <font>
      <sz val="9"/>
      <color theme="1"/>
      <name val="宋体"/>
      <family val="3"/>
      <charset val="134"/>
    </font>
    <font>
      <b/>
      <sz val="9"/>
      <color theme="1"/>
      <name val="宋体"/>
      <family val="3"/>
      <charset val="134"/>
      <scheme val="minor"/>
    </font>
    <font>
      <sz val="10"/>
      <name val="宋体"/>
      <family val="3"/>
      <charset val="134"/>
    </font>
    <font>
      <sz val="9"/>
      <name val="宋体"/>
      <family val="3"/>
      <charset val="134"/>
    </font>
    <font>
      <sz val="12"/>
      <color rgb="FF000000"/>
      <name val="思源黑体"/>
      <charset val="134"/>
    </font>
    <font>
      <sz val="10"/>
      <color theme="1"/>
      <name val="宋体"/>
      <family val="3"/>
      <charset val="134"/>
      <scheme val="minor"/>
    </font>
    <font>
      <sz val="11"/>
      <name val="宋体"/>
      <family val="3"/>
      <charset val="134"/>
      <scheme val="minor"/>
    </font>
    <font>
      <b/>
      <sz val="12"/>
      <name val="宋体"/>
      <family val="3"/>
      <charset val="134"/>
    </font>
    <font>
      <b/>
      <sz val="9"/>
      <name val="宋体"/>
      <family val="3"/>
      <charset val="134"/>
    </font>
    <font>
      <sz val="12"/>
      <name val="思源黑体"/>
      <charset val="134"/>
    </font>
    <font>
      <sz val="11"/>
      <color rgb="FF000000"/>
      <name val="宋体"/>
      <family val="3"/>
      <charset val="134"/>
    </font>
    <font>
      <b/>
      <sz val="20"/>
      <name val="宋体"/>
      <family val="3"/>
      <charset val="134"/>
    </font>
    <font>
      <sz val="11"/>
      <name val="宋体"/>
      <family val="3"/>
      <charset val="134"/>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s>
  <cellStyleXfs count="9">
    <xf numFmtId="0" fontId="0" fillId="0" borderId="0">
      <alignment vertical="center"/>
    </xf>
    <xf numFmtId="0" fontId="24" fillId="0" borderId="0">
      <alignment vertical="center"/>
    </xf>
    <xf numFmtId="43" fontId="23" fillId="0" borderId="0" applyFont="0" applyFill="0" applyBorder="0" applyAlignment="0" applyProtection="0">
      <alignment vertical="center"/>
    </xf>
    <xf numFmtId="0" fontId="1" fillId="0" borderId="0">
      <alignment vertical="center"/>
    </xf>
    <xf numFmtId="43" fontId="23" fillId="0" borderId="0" applyFont="0" applyFill="0" applyBorder="0" applyAlignment="0" applyProtection="0">
      <alignment vertical="center"/>
    </xf>
    <xf numFmtId="0" fontId="9" fillId="0" borderId="0"/>
    <xf numFmtId="0" fontId="1" fillId="0" borderId="0">
      <alignment vertical="center"/>
    </xf>
    <xf numFmtId="0" fontId="23" fillId="0" borderId="0"/>
    <xf numFmtId="0" fontId="44" fillId="0" borderId="0">
      <alignment vertical="center"/>
    </xf>
  </cellStyleXfs>
  <cellXfs count="195">
    <xf numFmtId="0" fontId="0" fillId="0" borderId="0" xfId="0" applyFont="1">
      <alignment vertical="center"/>
    </xf>
    <xf numFmtId="0" fontId="1" fillId="0" borderId="0" xfId="6">
      <alignment vertical="center"/>
    </xf>
    <xf numFmtId="0" fontId="2" fillId="0" borderId="0" xfId="6" applyFont="1" applyFill="1">
      <alignment vertical="center"/>
    </xf>
    <xf numFmtId="0" fontId="1" fillId="0" borderId="0" xfId="6" applyAlignment="1">
      <alignment horizontal="center" vertical="center"/>
    </xf>
    <xf numFmtId="0" fontId="1" fillId="0" borderId="0" xfId="3" applyFont="1" applyFill="1" applyAlignment="1">
      <alignment vertical="center"/>
    </xf>
    <xf numFmtId="0" fontId="9" fillId="0" borderId="0" xfId="5" applyAlignment="1">
      <alignment vertical="center"/>
    </xf>
    <xf numFmtId="43" fontId="10" fillId="0" borderId="0" xfId="4" applyFont="1" applyAlignment="1">
      <alignment vertical="center"/>
    </xf>
    <xf numFmtId="0" fontId="9" fillId="0" borderId="0" xfId="5" applyFont="1" applyAlignment="1">
      <alignment vertical="center"/>
    </xf>
    <xf numFmtId="0" fontId="10" fillId="0" borderId="0" xfId="5" applyFont="1" applyAlignment="1">
      <alignment vertical="center"/>
    </xf>
    <xf numFmtId="0" fontId="9" fillId="0" borderId="0" xfId="5" applyAlignment="1">
      <alignment horizontal="right" vertical="center"/>
    </xf>
    <xf numFmtId="0" fontId="10" fillId="0" borderId="0" xfId="5" applyFont="1" applyAlignment="1">
      <alignment horizontal="left" vertical="center"/>
    </xf>
    <xf numFmtId="0" fontId="12" fillId="0" borderId="0" xfId="5" applyFont="1" applyAlignment="1">
      <alignment horizontal="center" vertical="center"/>
    </xf>
    <xf numFmtId="0" fontId="6" fillId="0" borderId="0" xfId="3" applyFont="1" applyFill="1" applyAlignment="1">
      <alignment vertical="center" wrapText="1"/>
    </xf>
    <xf numFmtId="0" fontId="13" fillId="0" borderId="1" xfId="3" applyFont="1" applyFill="1" applyBorder="1" applyAlignment="1">
      <alignment horizontal="center" vertical="center" wrapText="1"/>
    </xf>
    <xf numFmtId="43" fontId="7" fillId="0" borderId="1" xfId="4" applyFont="1" applyBorder="1" applyAlignment="1">
      <alignment horizontal="center" vertical="center" wrapText="1"/>
    </xf>
    <xf numFmtId="43" fontId="7" fillId="0" borderId="1" xfId="4" applyNumberFormat="1" applyFont="1" applyBorder="1" applyAlignment="1">
      <alignment horizontal="center" vertical="center" wrapText="1"/>
    </xf>
    <xf numFmtId="0" fontId="7" fillId="0" borderId="1" xfId="3" applyFont="1" applyFill="1" applyBorder="1" applyAlignment="1">
      <alignment horizontal="center" vertical="center" wrapText="1"/>
    </xf>
    <xf numFmtId="43" fontId="7" fillId="0" borderId="1" xfId="4" applyFont="1" applyBorder="1" applyAlignment="1">
      <alignment horizontal="left" vertical="center" wrapText="1"/>
    </xf>
    <xf numFmtId="0" fontId="8" fillId="0" borderId="1" xfId="3" applyFont="1" applyFill="1" applyBorder="1" applyAlignment="1">
      <alignment horizontal="left" vertical="center" wrapText="1"/>
    </xf>
    <xf numFmtId="0" fontId="8" fillId="0" borderId="1" xfId="3" applyFont="1" applyFill="1" applyBorder="1" applyAlignment="1">
      <alignment horizontal="center" vertical="center" wrapText="1"/>
    </xf>
    <xf numFmtId="43" fontId="8" fillId="0" borderId="1" xfId="3" applyNumberFormat="1" applyFont="1" applyFill="1" applyBorder="1" applyAlignment="1">
      <alignment horizontal="center" vertical="center" wrapText="1"/>
    </xf>
    <xf numFmtId="0" fontId="8" fillId="0" borderId="3" xfId="3" applyFont="1" applyFill="1" applyBorder="1" applyAlignment="1">
      <alignment horizontal="left" vertical="center" wrapText="1"/>
    </xf>
    <xf numFmtId="0" fontId="7" fillId="0" borderId="3" xfId="3" applyFont="1" applyFill="1" applyBorder="1" applyAlignment="1">
      <alignment horizontal="center" vertical="center" wrapText="1"/>
    </xf>
    <xf numFmtId="43" fontId="7" fillId="0" borderId="2" xfId="4" applyFont="1" applyBorder="1" applyAlignment="1">
      <alignment horizontal="left" vertical="center" wrapText="1"/>
    </xf>
    <xf numFmtId="0" fontId="7" fillId="0" borderId="2" xfId="3" applyFont="1" applyFill="1" applyBorder="1" applyAlignment="1">
      <alignment horizontal="center" vertical="center" wrapText="1"/>
    </xf>
    <xf numFmtId="43" fontId="7" fillId="0" borderId="2" xfId="5" applyNumberFormat="1" applyFont="1" applyBorder="1" applyAlignment="1">
      <alignment horizontal="center" vertical="center"/>
    </xf>
    <xf numFmtId="176" fontId="7" fillId="0" borderId="2" xfId="5" applyNumberFormat="1" applyFont="1" applyBorder="1" applyAlignment="1">
      <alignment horizontal="center"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7" fillId="2" borderId="1" xfId="0" applyFont="1" applyFill="1" applyBorder="1" applyAlignment="1">
      <alignment vertical="center" wrapText="1"/>
    </xf>
    <xf numFmtId="4" fontId="7"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13" fillId="2"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24" fillId="0" borderId="0" xfId="1">
      <alignment vertical="center"/>
    </xf>
    <xf numFmtId="0" fontId="0" fillId="0" borderId="0" xfId="1" applyFont="1" applyFill="1" applyAlignment="1">
      <alignment vertical="center"/>
    </xf>
    <xf numFmtId="49" fontId="0" fillId="0" borderId="0" xfId="1" applyNumberFormat="1" applyFont="1" applyFill="1" applyAlignment="1">
      <alignment vertical="center"/>
    </xf>
    <xf numFmtId="0" fontId="3" fillId="0" borderId="0" xfId="1" applyFont="1" applyFill="1" applyAlignment="1">
      <alignment vertical="center" wrapText="1"/>
    </xf>
    <xf numFmtId="49" fontId="3" fillId="0" borderId="0" xfId="1" applyNumberFormat="1" applyFont="1" applyFill="1" applyAlignment="1">
      <alignment vertical="center" wrapText="1"/>
    </xf>
    <xf numFmtId="0" fontId="3" fillId="0" borderId="0" xfId="1" applyFont="1" applyFill="1" applyAlignment="1">
      <alignment horizontal="right" vertical="center" wrapText="1"/>
    </xf>
    <xf numFmtId="0" fontId="6" fillId="0" borderId="0" xfId="1" applyFont="1" applyFill="1" applyAlignment="1">
      <alignment vertical="center" wrapText="1"/>
    </xf>
    <xf numFmtId="0" fontId="6" fillId="0" borderId="0" xfId="1" applyFont="1" applyFill="1" applyAlignment="1">
      <alignment horizontal="right" vertical="center" wrapText="1"/>
    </xf>
    <xf numFmtId="0" fontId="13" fillId="0" borderId="5"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3" xfId="1" applyFont="1" applyFill="1" applyBorder="1" applyAlignment="1">
      <alignment horizontal="center" vertical="center" wrapText="1"/>
    </xf>
    <xf numFmtId="49" fontId="13" fillId="0" borderId="1" xfId="1" applyNumberFormat="1" applyFont="1" applyFill="1" applyBorder="1" applyAlignment="1">
      <alignment vertical="center" wrapText="1"/>
    </xf>
    <xf numFmtId="43" fontId="16" fillId="0" borderId="2" xfId="2" applyFont="1" applyBorder="1" applyAlignment="1">
      <alignment horizontal="center" vertical="center"/>
    </xf>
    <xf numFmtId="49" fontId="13" fillId="0" borderId="1" xfId="1" applyNumberFormat="1" applyFont="1" applyFill="1" applyBorder="1" applyAlignment="1">
      <alignment horizontal="left" vertical="center" wrapText="1"/>
    </xf>
    <xf numFmtId="0" fontId="13" fillId="0" borderId="5" xfId="1" applyFont="1" applyFill="1" applyBorder="1" applyAlignment="1">
      <alignment horizontal="left" vertical="center" wrapText="1"/>
    </xf>
    <xf numFmtId="43" fontId="13" fillId="0" borderId="2" xfId="2" applyFont="1" applyBorder="1" applyAlignment="1">
      <alignment horizontal="center" vertical="center" wrapText="1"/>
    </xf>
    <xf numFmtId="43" fontId="13" fillId="0" borderId="6" xfId="2" applyFont="1" applyBorder="1" applyAlignment="1">
      <alignment horizontal="center" vertical="center" wrapText="1"/>
    </xf>
    <xf numFmtId="43" fontId="13" fillId="0" borderId="1" xfId="2" applyFont="1" applyBorder="1" applyAlignment="1">
      <alignment horizontal="center" vertical="center" wrapText="1"/>
    </xf>
    <xf numFmtId="49" fontId="15" fillId="2" borderId="1" xfId="1" applyNumberFormat="1" applyFont="1" applyFill="1" applyBorder="1" applyAlignment="1">
      <alignment horizontal="left" vertical="center" wrapText="1"/>
    </xf>
    <xf numFmtId="0" fontId="15" fillId="0" borderId="5" xfId="1" applyFont="1" applyFill="1" applyBorder="1" applyAlignment="1">
      <alignment horizontal="left" vertical="center" wrapText="1"/>
    </xf>
    <xf numFmtId="43" fontId="15" fillId="0" borderId="2" xfId="2" applyFont="1" applyBorder="1" applyAlignment="1">
      <alignment horizontal="center" vertical="center" wrapText="1"/>
    </xf>
    <xf numFmtId="43" fontId="15" fillId="0" borderId="6" xfId="2" applyFont="1" applyBorder="1" applyAlignment="1">
      <alignment horizontal="center" vertical="center" wrapText="1"/>
    </xf>
    <xf numFmtId="49" fontId="15" fillId="0" borderId="1" xfId="1" applyNumberFormat="1" applyFont="1" applyFill="1" applyBorder="1" applyAlignment="1">
      <alignment vertical="center" wrapText="1"/>
    </xf>
    <xf numFmtId="43" fontId="15" fillId="0" borderId="1" xfId="2" applyFont="1" applyBorder="1" applyAlignment="1">
      <alignment horizontal="center" vertical="center" wrapText="1"/>
    </xf>
    <xf numFmtId="0" fontId="15" fillId="0" borderId="1" xfId="1" applyFont="1" applyFill="1" applyBorder="1" applyAlignment="1">
      <alignment horizontal="left" vertical="center" wrapText="1"/>
    </xf>
    <xf numFmtId="43" fontId="15" fillId="0" borderId="7" xfId="2" applyFont="1" applyBorder="1" applyAlignment="1">
      <alignment horizontal="center" vertical="center" wrapText="1"/>
    </xf>
    <xf numFmtId="49" fontId="13" fillId="2" borderId="1" xfId="1" applyNumberFormat="1" applyFont="1" applyFill="1" applyBorder="1" applyAlignment="1">
      <alignment horizontal="left" vertical="center" wrapText="1"/>
    </xf>
    <xf numFmtId="0" fontId="13" fillId="0" borderId="1" xfId="1" applyFont="1" applyFill="1" applyBorder="1" applyAlignment="1">
      <alignment horizontal="left" vertical="center" wrapText="1"/>
    </xf>
    <xf numFmtId="0" fontId="3" fillId="0" borderId="0"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2"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13" fillId="2" borderId="1" xfId="0" applyNumberFormat="1" applyFont="1" applyFill="1" applyBorder="1" applyAlignment="1">
      <alignment vertical="center" wrapText="1"/>
    </xf>
    <xf numFmtId="0" fontId="17" fillId="0" borderId="1" xfId="0" applyFont="1" applyBorder="1" applyAlignment="1">
      <alignment vertical="center" wrapText="1"/>
    </xf>
    <xf numFmtId="0" fontId="13"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20" fillId="0" borderId="2" xfId="0" applyFont="1" applyFill="1" applyBorder="1" applyAlignment="1">
      <alignment vertical="center"/>
    </xf>
    <xf numFmtId="49" fontId="15" fillId="0" borderId="1" xfId="1" quotePrefix="1" applyNumberFormat="1" applyFont="1" applyFill="1" applyBorder="1" applyAlignment="1">
      <alignment vertical="center" wrapText="1"/>
    </xf>
    <xf numFmtId="4" fontId="8" fillId="0" borderId="1" xfId="0" applyNumberFormat="1" applyFont="1" applyFill="1" applyBorder="1" applyAlignment="1">
      <alignment vertical="center" wrapText="1"/>
    </xf>
    <xf numFmtId="0" fontId="1" fillId="0" borderId="0" xfId="6" applyFill="1">
      <alignment vertical="center"/>
    </xf>
    <xf numFmtId="0" fontId="40" fillId="0" borderId="0" xfId="6" applyFont="1">
      <alignment vertical="center"/>
    </xf>
    <xf numFmtId="0" fontId="44" fillId="0" borderId="0" xfId="8">
      <alignment vertical="center"/>
    </xf>
    <xf numFmtId="0" fontId="44" fillId="0" borderId="0" xfId="8" applyAlignment="1">
      <alignment vertical="center" wrapText="1"/>
    </xf>
    <xf numFmtId="0" fontId="30" fillId="0" borderId="2" xfId="8" applyFont="1" applyFill="1" applyBorder="1" applyAlignment="1">
      <alignment horizontal="center" vertical="center" wrapText="1"/>
    </xf>
    <xf numFmtId="0" fontId="30" fillId="0" borderId="2" xfId="8" applyFont="1" applyFill="1" applyBorder="1" applyAlignment="1">
      <alignment horizontal="center" vertical="center"/>
    </xf>
    <xf numFmtId="0" fontId="31" fillId="0" borderId="8" xfId="8" applyFont="1" applyFill="1" applyBorder="1" applyAlignment="1">
      <alignment horizontal="center" vertical="center" wrapText="1"/>
    </xf>
    <xf numFmtId="0" fontId="35" fillId="0" borderId="2" xfId="8" applyFont="1" applyFill="1" applyBorder="1" applyAlignment="1">
      <alignment horizontal="center" vertical="center" wrapText="1"/>
    </xf>
    <xf numFmtId="0" fontId="35" fillId="0" borderId="2" xfId="8" applyFont="1" applyFill="1" applyBorder="1" applyAlignment="1">
      <alignment horizontal="center" vertical="center"/>
    </xf>
    <xf numFmtId="0" fontId="35" fillId="0" borderId="8" xfId="8" applyFont="1" applyFill="1" applyBorder="1" applyAlignment="1">
      <alignment horizontal="center" vertical="center" wrapText="1"/>
    </xf>
    <xf numFmtId="49" fontId="33" fillId="0" borderId="8" xfId="8" applyNumberFormat="1" applyFont="1" applyFill="1" applyBorder="1" applyAlignment="1">
      <alignment horizontal="center" vertical="center" wrapText="1"/>
    </xf>
    <xf numFmtId="0" fontId="33" fillId="0" borderId="0" xfId="8" applyFont="1" applyAlignment="1">
      <alignment vertical="center" wrapText="1"/>
    </xf>
    <xf numFmtId="0" fontId="36" fillId="0" borderId="2" xfId="8" applyFont="1" applyFill="1" applyBorder="1" applyAlignment="1">
      <alignment horizontal="center" vertical="center" wrapText="1"/>
    </xf>
    <xf numFmtId="49" fontId="38" fillId="0" borderId="2" xfId="8" applyNumberFormat="1" applyFont="1" applyFill="1" applyBorder="1" applyAlignment="1">
      <alignment horizontal="center" vertical="center"/>
    </xf>
    <xf numFmtId="177" fontId="38" fillId="0" borderId="2" xfId="8" applyNumberFormat="1" applyFont="1" applyFill="1" applyBorder="1" applyAlignment="1">
      <alignment horizontal="center" vertical="center"/>
    </xf>
    <xf numFmtId="0" fontId="39" fillId="0" borderId="2" xfId="8" applyFont="1" applyFill="1" applyBorder="1" applyAlignment="1">
      <alignment horizontal="center" vertical="center"/>
    </xf>
    <xf numFmtId="177" fontId="39" fillId="0" borderId="2" xfId="8" applyNumberFormat="1" applyFont="1" applyFill="1" applyBorder="1" applyAlignment="1">
      <alignment horizontal="center" vertical="center"/>
    </xf>
    <xf numFmtId="49" fontId="38" fillId="0" borderId="2" xfId="8" applyNumberFormat="1" applyFont="1" applyFill="1" applyBorder="1" applyAlignment="1">
      <alignment horizontal="center" vertical="center" wrapText="1"/>
    </xf>
    <xf numFmtId="0" fontId="44" fillId="0" borderId="0" xfId="8" applyAlignment="1">
      <alignment horizontal="center" vertical="center"/>
    </xf>
    <xf numFmtId="0" fontId="44" fillId="0" borderId="0" xfId="8" applyFill="1" applyAlignment="1">
      <alignment horizontal="center" vertical="center"/>
    </xf>
    <xf numFmtId="0" fontId="44" fillId="0" borderId="0" xfId="8" applyFill="1">
      <alignment vertical="center"/>
    </xf>
    <xf numFmtId="0" fontId="25" fillId="0" borderId="2" xfId="8" applyFont="1" applyFill="1" applyBorder="1" applyAlignment="1">
      <alignment horizontal="center" vertical="center" wrapText="1"/>
    </xf>
    <xf numFmtId="49" fontId="34" fillId="0" borderId="8" xfId="8" applyNumberFormat="1" applyFont="1" applyFill="1" applyBorder="1" applyAlignment="1">
      <alignment horizontal="center" vertical="center" wrapText="1"/>
    </xf>
    <xf numFmtId="0" fontId="42" fillId="0" borderId="8" xfId="8" applyFont="1" applyFill="1" applyBorder="1" applyAlignment="1">
      <alignment horizontal="center" vertical="center" wrapText="1"/>
    </xf>
    <xf numFmtId="49" fontId="43" fillId="0" borderId="2" xfId="8" applyNumberFormat="1" applyFont="1" applyFill="1" applyBorder="1" applyAlignment="1">
      <alignment horizontal="center" vertical="center"/>
    </xf>
    <xf numFmtId="0" fontId="46" fillId="0" borderId="0" xfId="8" applyFont="1" applyFill="1">
      <alignment vertical="center"/>
    </xf>
    <xf numFmtId="177" fontId="31" fillId="0" borderId="8" xfId="8" applyNumberFormat="1" applyFont="1" applyFill="1" applyBorder="1" applyAlignment="1">
      <alignment horizontal="center" vertical="center" wrapText="1"/>
    </xf>
    <xf numFmtId="0" fontId="22" fillId="0" borderId="0" xfId="0" applyFont="1" applyBorder="1" applyAlignment="1">
      <alignment vertical="center" wrapText="1"/>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18" fillId="0" borderId="0"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7" fillId="0" borderId="0" xfId="0" applyFont="1" applyBorder="1" applyAlignment="1">
      <alignment vertical="center" wrapText="1"/>
    </xf>
    <xf numFmtId="0" fontId="18"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right" vertical="center" wrapText="1"/>
    </xf>
    <xf numFmtId="0" fontId="1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0" xfId="0" applyFont="1" applyFill="1" applyBorder="1" applyAlignment="1">
      <alignment vertical="center" wrapText="1"/>
    </xf>
    <xf numFmtId="0" fontId="1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1" fillId="0" borderId="0" xfId="1" applyFont="1" applyFill="1" applyAlignment="1">
      <alignment horizontal="center" vertical="center" wrapText="1"/>
    </xf>
    <xf numFmtId="49" fontId="11" fillId="0" borderId="0" xfId="1" applyNumberFormat="1" applyFont="1" applyFill="1" applyAlignment="1">
      <alignment horizontal="center" vertical="center" wrapText="1"/>
    </xf>
    <xf numFmtId="0" fontId="6" fillId="0" borderId="4" xfId="1" applyFont="1" applyFill="1" applyBorder="1" applyAlignment="1">
      <alignment horizontal="left" vertical="center" wrapText="1"/>
    </xf>
    <xf numFmtId="49" fontId="6" fillId="0" borderId="4" xfId="1" applyNumberFormat="1" applyFont="1" applyFill="1" applyBorder="1" applyAlignment="1">
      <alignment horizontal="left" vertical="center" wrapTex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7" xfId="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8" fillId="0" borderId="0" xfId="0" applyFont="1" applyBorder="1" applyAlignment="1">
      <alignment vertical="center" wrapText="1"/>
    </xf>
    <xf numFmtId="0" fontId="7"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1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11" fillId="0" borderId="0" xfId="3" applyFont="1" applyFill="1" applyAlignment="1">
      <alignment horizontal="center" vertical="center" wrapText="1"/>
    </xf>
    <xf numFmtId="0" fontId="5" fillId="0" borderId="0" xfId="6" applyFont="1" applyAlignment="1">
      <alignment vertical="center" wrapText="1"/>
    </xf>
    <xf numFmtId="0" fontId="5" fillId="0" borderId="0" xfId="6" applyFont="1" applyFill="1" applyAlignment="1">
      <alignment vertical="center" wrapText="1"/>
    </xf>
    <xf numFmtId="0" fontId="5" fillId="0" borderId="0" xfId="6" applyFont="1" applyAlignment="1">
      <alignment horizontal="center" vertical="center" wrapText="1"/>
    </xf>
    <xf numFmtId="0" fontId="6" fillId="0" borderId="0" xfId="6" applyFont="1" applyAlignment="1">
      <alignment horizontal="right" vertical="center" wrapText="1"/>
    </xf>
    <xf numFmtId="0" fontId="30" fillId="0" borderId="2" xfId="8" applyFont="1" applyFill="1" applyBorder="1" applyAlignment="1">
      <alignment horizontal="center" vertical="center"/>
    </xf>
    <xf numFmtId="0" fontId="30" fillId="0" borderId="2" xfId="8" applyFont="1" applyFill="1" applyBorder="1" applyAlignment="1">
      <alignment horizontal="center" vertical="center" wrapText="1"/>
    </xf>
    <xf numFmtId="0" fontId="25" fillId="0" borderId="2" xfId="8" applyFont="1" applyFill="1" applyBorder="1" applyAlignment="1">
      <alignment horizontal="center" vertical="center" wrapText="1"/>
    </xf>
    <xf numFmtId="49" fontId="27" fillId="0" borderId="2" xfId="8" applyNumberFormat="1" applyFont="1" applyFill="1" applyBorder="1" applyAlignment="1">
      <alignment horizontal="center" vertical="center" wrapText="1"/>
    </xf>
    <xf numFmtId="49" fontId="28" fillId="0" borderId="2" xfId="8" applyNumberFormat="1" applyFont="1" applyFill="1" applyBorder="1" applyAlignment="1">
      <alignment horizontal="center" vertical="center" wrapText="1"/>
    </xf>
    <xf numFmtId="0" fontId="41" fillId="0" borderId="2" xfId="8" applyFont="1" applyFill="1" applyBorder="1" applyAlignment="1">
      <alignment horizontal="center" vertical="center" wrapText="1"/>
    </xf>
    <xf numFmtId="0" fontId="29" fillId="0" borderId="2" xfId="8" applyFont="1" applyFill="1" applyBorder="1" applyAlignment="1">
      <alignment horizontal="center" vertical="center" wrapText="1"/>
    </xf>
    <xf numFmtId="0" fontId="45" fillId="0" borderId="0" xfId="8" applyFont="1" applyFill="1" applyBorder="1" applyAlignment="1">
      <alignment horizontal="center" vertical="center"/>
    </xf>
    <xf numFmtId="0" fontId="8" fillId="0" borderId="1" xfId="0" applyFont="1" applyFill="1" applyBorder="1" applyAlignment="1">
      <alignment horizontal="left" vertical="center" wrapText="1"/>
    </xf>
  </cellXfs>
  <cellStyles count="9">
    <cellStyle name="Normal 1" xfId="7"/>
    <cellStyle name="常规" xfId="0" builtinId="0"/>
    <cellStyle name="常规 2" xfId="8"/>
    <cellStyle name="常规 2 2" xfId="5"/>
    <cellStyle name="常规 2 3" xfId="3"/>
    <cellStyle name="常规 3" xfId="6"/>
    <cellStyle name="常规 4" xfId="1"/>
    <cellStyle name="千位分隔 2" xfId="2"/>
    <cellStyle name="千位分隔 2 2" xfId="4"/>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3616;/&#25919;&#24220;&#37319;&#36141;/&#37319;&#36141;&#39044;&#31639;/2026&#25919;&#24220;&#37319;&#36141;&#39044;&#31639;&#34920;&#65288;&#2603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9"/>
  <sheetViews>
    <sheetView tabSelected="1" workbookViewId="0"/>
  </sheetViews>
  <sheetFormatPr defaultColWidth="10" defaultRowHeight="13.5"/>
  <cols>
    <col min="1" max="15" width="9.75" customWidth="1"/>
  </cols>
  <sheetData>
    <row r="1" spans="1:15" ht="16.350000000000001" customHeight="1">
      <c r="A1" s="35"/>
    </row>
    <row r="2" spans="1:15" ht="122.85" customHeight="1">
      <c r="A2" s="142" t="s">
        <v>0</v>
      </c>
      <c r="B2" s="142"/>
      <c r="C2" s="142"/>
      <c r="D2" s="142"/>
      <c r="E2" s="142"/>
      <c r="F2" s="142"/>
      <c r="G2" s="142"/>
      <c r="H2" s="142"/>
      <c r="I2" s="142"/>
      <c r="J2" s="142"/>
      <c r="K2" s="142"/>
      <c r="L2" s="142"/>
      <c r="M2" s="142"/>
      <c r="N2" s="142"/>
      <c r="O2" s="142"/>
    </row>
    <row r="3" spans="1:15" ht="16.350000000000001" customHeight="1"/>
    <row r="4" spans="1:15" ht="16.350000000000001" customHeight="1"/>
    <row r="5" spans="1:15" ht="16.350000000000001" customHeight="1"/>
    <row r="6" spans="1:15" ht="16.350000000000001" customHeight="1"/>
    <row r="7" spans="1:15" ht="68.45" customHeight="1">
      <c r="C7" s="140" t="s">
        <v>1</v>
      </c>
      <c r="D7" s="140"/>
      <c r="E7" s="143" t="s">
        <v>2</v>
      </c>
      <c r="F7" s="143"/>
      <c r="G7" s="143"/>
      <c r="H7" s="143"/>
      <c r="I7" s="143"/>
    </row>
    <row r="8" spans="1:15" ht="68.45" customHeight="1">
      <c r="C8" s="140" t="s">
        <v>3</v>
      </c>
      <c r="D8" s="140"/>
      <c r="E8" s="143" t="s">
        <v>4</v>
      </c>
      <c r="F8" s="143"/>
      <c r="G8" s="143"/>
      <c r="H8" s="143"/>
      <c r="I8" s="143"/>
    </row>
    <row r="9" spans="1:15" ht="68.45" customHeight="1">
      <c r="C9" s="140" t="s">
        <v>5</v>
      </c>
      <c r="D9" s="140"/>
      <c r="E9" s="141"/>
      <c r="F9" s="141"/>
      <c r="G9" s="141"/>
      <c r="H9" s="141"/>
    </row>
  </sheetData>
  <mergeCells count="7">
    <mergeCell ref="C9:D9"/>
    <mergeCell ref="E9:H9"/>
    <mergeCell ref="A2:O2"/>
    <mergeCell ref="C7:D7"/>
    <mergeCell ref="E7:I7"/>
    <mergeCell ref="C8:D8"/>
    <mergeCell ref="E8:I8"/>
  </mergeCells>
  <phoneticPr fontId="26"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dimension ref="A1:I29"/>
  <sheetViews>
    <sheetView workbookViewId="0">
      <selection activeCell="A16" sqref="A16:E17"/>
    </sheetView>
  </sheetViews>
  <sheetFormatPr defaultColWidth="10" defaultRowHeight="13.5"/>
  <cols>
    <col min="1" max="3" width="4.625" style="27" customWidth="1"/>
    <col min="4" max="4" width="15.375" style="27" customWidth="1"/>
    <col min="5" max="9" width="20.5" style="27" customWidth="1"/>
    <col min="10" max="16384" width="10" style="27"/>
  </cols>
  <sheetData>
    <row r="1" spans="1:9" ht="16.350000000000001" customHeight="1">
      <c r="A1" s="28"/>
      <c r="B1" s="28"/>
      <c r="C1" s="28"/>
      <c r="D1" s="28"/>
      <c r="E1" s="28"/>
      <c r="F1" s="28"/>
      <c r="G1" s="28"/>
      <c r="H1" s="28"/>
      <c r="I1" s="89" t="s">
        <v>292</v>
      </c>
    </row>
    <row r="2" spans="1:9" ht="43.15" customHeight="1">
      <c r="A2" s="157" t="s">
        <v>15</v>
      </c>
      <c r="B2" s="157"/>
      <c r="C2" s="157"/>
      <c r="D2" s="157"/>
      <c r="E2" s="157"/>
      <c r="F2" s="157"/>
      <c r="G2" s="157"/>
      <c r="H2" s="157"/>
      <c r="I2" s="157"/>
    </row>
    <row r="3" spans="1:9" ht="24.2" customHeight="1">
      <c r="A3" s="158" t="s">
        <v>35</v>
      </c>
      <c r="B3" s="158"/>
      <c r="C3" s="158"/>
      <c r="D3" s="158"/>
      <c r="E3" s="158"/>
      <c r="F3" s="158"/>
      <c r="G3" s="158"/>
      <c r="H3" s="158"/>
      <c r="I3" s="29" t="s">
        <v>36</v>
      </c>
    </row>
    <row r="4" spans="1:9" ht="19.899999999999999" customHeight="1">
      <c r="A4" s="156" t="s">
        <v>163</v>
      </c>
      <c r="B4" s="156"/>
      <c r="C4" s="156"/>
      <c r="D4" s="156" t="s">
        <v>164</v>
      </c>
      <c r="E4" s="156" t="s">
        <v>165</v>
      </c>
      <c r="F4" s="156" t="s">
        <v>166</v>
      </c>
      <c r="G4" s="156"/>
      <c r="H4" s="156"/>
      <c r="I4" s="156"/>
    </row>
    <row r="5" spans="1:9" ht="17.25" customHeight="1">
      <c r="A5" s="156"/>
      <c r="B5" s="156"/>
      <c r="C5" s="156"/>
      <c r="D5" s="156"/>
      <c r="E5" s="156"/>
      <c r="F5" s="156" t="s">
        <v>141</v>
      </c>
      <c r="G5" s="156" t="s">
        <v>257</v>
      </c>
      <c r="H5" s="156"/>
      <c r="I5" s="156" t="s">
        <v>258</v>
      </c>
    </row>
    <row r="6" spans="1:9" ht="24.2" customHeight="1">
      <c r="A6" s="90" t="s">
        <v>171</v>
      </c>
      <c r="B6" s="90" t="s">
        <v>172</v>
      </c>
      <c r="C6" s="90" t="s">
        <v>173</v>
      </c>
      <c r="D6" s="156"/>
      <c r="E6" s="156"/>
      <c r="F6" s="156"/>
      <c r="G6" s="90" t="s">
        <v>235</v>
      </c>
      <c r="H6" s="90" t="s">
        <v>227</v>
      </c>
      <c r="I6" s="156"/>
    </row>
    <row r="7" spans="1:9" ht="22.9" customHeight="1">
      <c r="A7" s="33"/>
      <c r="B7" s="33"/>
      <c r="C7" s="33"/>
      <c r="D7" s="91"/>
      <c r="E7" s="91" t="s">
        <v>141</v>
      </c>
      <c r="F7" s="92">
        <v>735.47257000000002</v>
      </c>
      <c r="G7" s="92">
        <v>626.26</v>
      </c>
      <c r="H7" s="92">
        <v>42.605600000000003</v>
      </c>
      <c r="I7" s="92">
        <v>66.599999999999994</v>
      </c>
    </row>
    <row r="8" spans="1:9" ht="22.9" customHeight="1">
      <c r="A8" s="33"/>
      <c r="B8" s="33"/>
      <c r="C8" s="33"/>
      <c r="D8" s="56">
        <v>412</v>
      </c>
      <c r="E8" s="56" t="s">
        <v>161</v>
      </c>
      <c r="F8" s="92">
        <v>735.47257000000002</v>
      </c>
      <c r="G8" s="92">
        <v>626.26</v>
      </c>
      <c r="H8" s="92">
        <v>42.605600000000003</v>
      </c>
      <c r="I8" s="92">
        <v>66.599999999999994</v>
      </c>
    </row>
    <row r="9" spans="1:9" ht="22.9" customHeight="1">
      <c r="A9" s="33"/>
      <c r="B9" s="33"/>
      <c r="C9" s="33"/>
      <c r="D9" s="48" t="s">
        <v>160</v>
      </c>
      <c r="E9" s="48" t="s">
        <v>161</v>
      </c>
      <c r="F9" s="92">
        <v>735.47257000000002</v>
      </c>
      <c r="G9" s="92">
        <v>626.26</v>
      </c>
      <c r="H9" s="92">
        <v>42.605600000000003</v>
      </c>
      <c r="I9" s="92">
        <v>66.599999999999994</v>
      </c>
    </row>
    <row r="10" spans="1:9" ht="22.9" customHeight="1">
      <c r="A10" s="30" t="s">
        <v>174</v>
      </c>
      <c r="B10" s="30"/>
      <c r="C10" s="30"/>
      <c r="D10" s="91" t="s">
        <v>259</v>
      </c>
      <c r="E10" s="91" t="s">
        <v>260</v>
      </c>
      <c r="F10" s="92">
        <v>108.49204400000001</v>
      </c>
      <c r="G10" s="92">
        <v>65.88</v>
      </c>
      <c r="H10" s="92">
        <v>42.605600000000003</v>
      </c>
      <c r="I10" s="92">
        <v>0</v>
      </c>
    </row>
    <row r="11" spans="1:9" ht="22.9" customHeight="1">
      <c r="A11" s="30" t="s">
        <v>174</v>
      </c>
      <c r="B11" s="93" t="s">
        <v>176</v>
      </c>
      <c r="C11" s="30"/>
      <c r="D11" s="91" t="s">
        <v>261</v>
      </c>
      <c r="E11" s="91" t="s">
        <v>262</v>
      </c>
      <c r="F11" s="92">
        <v>102.826832</v>
      </c>
      <c r="G11" s="92">
        <v>60.221232000000001</v>
      </c>
      <c r="H11" s="92">
        <v>42.605600000000003</v>
      </c>
      <c r="I11" s="92">
        <v>0</v>
      </c>
    </row>
    <row r="12" spans="1:9" ht="22.9" customHeight="1">
      <c r="A12" s="53" t="s">
        <v>174</v>
      </c>
      <c r="B12" s="53" t="s">
        <v>176</v>
      </c>
      <c r="C12" s="53" t="s">
        <v>179</v>
      </c>
      <c r="D12" s="47" t="s">
        <v>263</v>
      </c>
      <c r="E12" s="33" t="s">
        <v>264</v>
      </c>
      <c r="F12" s="32">
        <v>42.605600000000003</v>
      </c>
      <c r="G12" s="94"/>
      <c r="H12" s="94">
        <v>42.605600000000003</v>
      </c>
      <c r="I12" s="94"/>
    </row>
    <row r="13" spans="1:9" ht="22.9" customHeight="1">
      <c r="A13" s="53" t="s">
        <v>174</v>
      </c>
      <c r="B13" s="53" t="s">
        <v>176</v>
      </c>
      <c r="C13" s="53" t="s">
        <v>176</v>
      </c>
      <c r="D13" s="47" t="s">
        <v>265</v>
      </c>
      <c r="E13" s="33" t="s">
        <v>266</v>
      </c>
      <c r="F13" s="32">
        <v>60.221232000000001</v>
      </c>
      <c r="G13" s="94">
        <v>60.221232000000001</v>
      </c>
      <c r="H13" s="94"/>
      <c r="I13" s="94"/>
    </row>
    <row r="14" spans="1:9" ht="22.9" customHeight="1">
      <c r="A14" s="30" t="s">
        <v>174</v>
      </c>
      <c r="B14" s="93" t="s">
        <v>184</v>
      </c>
      <c r="C14" s="30"/>
      <c r="D14" s="91" t="s">
        <v>267</v>
      </c>
      <c r="E14" s="91" t="s">
        <v>268</v>
      </c>
      <c r="F14" s="92">
        <v>2.8512</v>
      </c>
      <c r="G14" s="92">
        <v>2.8512</v>
      </c>
      <c r="H14" s="92">
        <v>0</v>
      </c>
      <c r="I14" s="92">
        <v>0</v>
      </c>
    </row>
    <row r="15" spans="1:9" ht="22.9" customHeight="1">
      <c r="A15" s="53" t="s">
        <v>174</v>
      </c>
      <c r="B15" s="53" t="s">
        <v>184</v>
      </c>
      <c r="C15" s="53" t="s">
        <v>187</v>
      </c>
      <c r="D15" s="47" t="s">
        <v>269</v>
      </c>
      <c r="E15" s="33" t="s">
        <v>270</v>
      </c>
      <c r="F15" s="32">
        <v>2.8512</v>
      </c>
      <c r="G15" s="94">
        <v>2.8512</v>
      </c>
      <c r="H15" s="94"/>
      <c r="I15" s="94"/>
    </row>
    <row r="16" spans="1:9" ht="22.9" customHeight="1">
      <c r="A16" s="45" t="s">
        <v>174</v>
      </c>
      <c r="B16" s="45">
        <v>99</v>
      </c>
      <c r="C16" s="45"/>
      <c r="D16" s="39">
        <v>20899</v>
      </c>
      <c r="E16" s="39" t="s">
        <v>190</v>
      </c>
      <c r="F16" s="92">
        <v>2.814012</v>
      </c>
      <c r="G16" s="92">
        <v>2.814012</v>
      </c>
      <c r="H16" s="92">
        <v>0</v>
      </c>
      <c r="I16" s="92">
        <v>0</v>
      </c>
    </row>
    <row r="17" spans="1:9" ht="22.9" customHeight="1">
      <c r="A17" s="58" t="s">
        <v>174</v>
      </c>
      <c r="B17" s="58">
        <v>99</v>
      </c>
      <c r="C17" s="58">
        <v>99</v>
      </c>
      <c r="D17" s="59" t="s">
        <v>191</v>
      </c>
      <c r="E17" s="60" t="s">
        <v>192</v>
      </c>
      <c r="F17" s="32">
        <v>2.814012</v>
      </c>
      <c r="G17" s="94">
        <v>2.814012</v>
      </c>
      <c r="H17" s="94"/>
      <c r="I17" s="94"/>
    </row>
    <row r="18" spans="1:9" ht="22.9" customHeight="1">
      <c r="A18" s="30" t="s">
        <v>199</v>
      </c>
      <c r="B18" s="30"/>
      <c r="C18" s="30"/>
      <c r="D18" s="91" t="s">
        <v>271</v>
      </c>
      <c r="E18" s="91" t="s">
        <v>272</v>
      </c>
      <c r="F18" s="92">
        <v>553.76869999999997</v>
      </c>
      <c r="G18" s="92">
        <v>487.1687</v>
      </c>
      <c r="H18" s="92">
        <v>0</v>
      </c>
      <c r="I18" s="92">
        <v>66.599999999999994</v>
      </c>
    </row>
    <row r="19" spans="1:9" ht="22.9" customHeight="1">
      <c r="A19" s="30" t="s">
        <v>199</v>
      </c>
      <c r="B19" s="93" t="s">
        <v>179</v>
      </c>
      <c r="C19" s="30"/>
      <c r="D19" s="91" t="s">
        <v>273</v>
      </c>
      <c r="E19" s="91" t="s">
        <v>274</v>
      </c>
      <c r="F19" s="92">
        <v>553.76869999999997</v>
      </c>
      <c r="G19" s="92">
        <v>487.1687</v>
      </c>
      <c r="H19" s="92">
        <v>0</v>
      </c>
      <c r="I19" s="92">
        <v>66.599999999999994</v>
      </c>
    </row>
    <row r="20" spans="1:9" ht="22.9" customHeight="1">
      <c r="A20" s="53" t="s">
        <v>199</v>
      </c>
      <c r="B20" s="53" t="s">
        <v>179</v>
      </c>
      <c r="C20" s="53" t="s">
        <v>179</v>
      </c>
      <c r="D20" s="47" t="s">
        <v>275</v>
      </c>
      <c r="E20" s="33" t="s">
        <v>276</v>
      </c>
      <c r="F20" s="32">
        <v>553.76869999999997</v>
      </c>
      <c r="G20" s="94">
        <v>487.1687</v>
      </c>
      <c r="H20" s="94"/>
      <c r="I20" s="94">
        <v>66.599999999999994</v>
      </c>
    </row>
    <row r="21" spans="1:9" ht="22.9" customHeight="1">
      <c r="A21" s="53" t="s">
        <v>199</v>
      </c>
      <c r="B21" s="53" t="s">
        <v>179</v>
      </c>
      <c r="C21" s="53" t="s">
        <v>205</v>
      </c>
      <c r="D21" s="47" t="s">
        <v>277</v>
      </c>
      <c r="E21" s="33" t="s">
        <v>278</v>
      </c>
      <c r="F21" s="32"/>
      <c r="G21" s="94"/>
      <c r="H21" s="94"/>
      <c r="I21" s="94"/>
    </row>
    <row r="22" spans="1:9" ht="22.9" customHeight="1">
      <c r="A22" s="30" t="s">
        <v>193</v>
      </c>
      <c r="B22" s="30"/>
      <c r="C22" s="30"/>
      <c r="D22" s="91" t="s">
        <v>279</v>
      </c>
      <c r="E22" s="91" t="s">
        <v>280</v>
      </c>
      <c r="F22" s="92">
        <v>23.919101999999999</v>
      </c>
      <c r="G22" s="92">
        <v>23.919101999999999</v>
      </c>
      <c r="H22" s="92">
        <v>0</v>
      </c>
      <c r="I22" s="92">
        <v>0</v>
      </c>
    </row>
    <row r="23" spans="1:9" ht="22.9" customHeight="1">
      <c r="A23" s="30" t="s">
        <v>193</v>
      </c>
      <c r="B23" s="93" t="s">
        <v>184</v>
      </c>
      <c r="C23" s="30"/>
      <c r="D23" s="91" t="s">
        <v>281</v>
      </c>
      <c r="E23" s="91" t="s">
        <v>282</v>
      </c>
      <c r="F23" s="92">
        <v>23.919101999999999</v>
      </c>
      <c r="G23" s="92">
        <v>23.919101999999999</v>
      </c>
      <c r="H23" s="92">
        <v>0</v>
      </c>
      <c r="I23" s="92">
        <v>0</v>
      </c>
    </row>
    <row r="24" spans="1:9" ht="22.9" customHeight="1">
      <c r="A24" s="53" t="s">
        <v>193</v>
      </c>
      <c r="B24" s="53" t="s">
        <v>184</v>
      </c>
      <c r="C24" s="53" t="s">
        <v>179</v>
      </c>
      <c r="D24" s="47" t="s">
        <v>283</v>
      </c>
      <c r="E24" s="33" t="s">
        <v>284</v>
      </c>
      <c r="F24" s="32">
        <v>23.919101999999999</v>
      </c>
      <c r="G24" s="94">
        <v>23.919101999999999</v>
      </c>
      <c r="H24" s="94"/>
      <c r="I24" s="94"/>
    </row>
    <row r="25" spans="1:9" ht="22.9" customHeight="1">
      <c r="A25" s="30" t="s">
        <v>208</v>
      </c>
      <c r="B25" s="30"/>
      <c r="C25" s="30"/>
      <c r="D25" s="91" t="s">
        <v>285</v>
      </c>
      <c r="E25" s="91" t="s">
        <v>286</v>
      </c>
      <c r="F25" s="92">
        <v>49.292724</v>
      </c>
      <c r="G25" s="92">
        <v>49.292724</v>
      </c>
      <c r="H25" s="92">
        <v>0</v>
      </c>
      <c r="I25" s="92">
        <v>0</v>
      </c>
    </row>
    <row r="26" spans="1:9" ht="22.9" customHeight="1">
      <c r="A26" s="30" t="s">
        <v>208</v>
      </c>
      <c r="B26" s="93" t="s">
        <v>210</v>
      </c>
      <c r="C26" s="30"/>
      <c r="D26" s="91" t="s">
        <v>287</v>
      </c>
      <c r="E26" s="91" t="s">
        <v>288</v>
      </c>
      <c r="F26" s="92">
        <v>49.292724</v>
      </c>
      <c r="G26" s="92">
        <v>49.292724</v>
      </c>
      <c r="H26" s="92">
        <v>0</v>
      </c>
      <c r="I26" s="92">
        <v>0</v>
      </c>
    </row>
    <row r="27" spans="1:9" ht="22.9" customHeight="1">
      <c r="A27" s="53" t="s">
        <v>208</v>
      </c>
      <c r="B27" s="53" t="s">
        <v>210</v>
      </c>
      <c r="C27" s="53" t="s">
        <v>179</v>
      </c>
      <c r="D27" s="47" t="s">
        <v>289</v>
      </c>
      <c r="E27" s="33" t="s">
        <v>290</v>
      </c>
      <c r="F27" s="32">
        <v>49.292724</v>
      </c>
      <c r="G27" s="94">
        <v>49.292724</v>
      </c>
      <c r="H27" s="94"/>
      <c r="I27" s="94"/>
    </row>
    <row r="28" spans="1:9" ht="16.350000000000001" customHeight="1">
      <c r="A28" s="155"/>
      <c r="B28" s="155"/>
      <c r="C28" s="155"/>
      <c r="D28" s="155"/>
      <c r="E28" s="155"/>
      <c r="F28" s="155"/>
    </row>
    <row r="29" spans="1:9" ht="16.350000000000001" customHeight="1">
      <c r="A29" s="155"/>
      <c r="B29" s="155"/>
      <c r="C29" s="155"/>
      <c r="D29" s="155"/>
      <c r="E29" s="155"/>
      <c r="F29" s="155"/>
    </row>
  </sheetData>
  <mergeCells count="11">
    <mergeCell ref="A2:I2"/>
    <mergeCell ref="A3:H3"/>
    <mergeCell ref="F4:I4"/>
    <mergeCell ref="G5:H5"/>
    <mergeCell ref="A28:F28"/>
    <mergeCell ref="A29:F29"/>
    <mergeCell ref="D4:D6"/>
    <mergeCell ref="E4:E6"/>
    <mergeCell ref="F5:F6"/>
    <mergeCell ref="I5:I6"/>
    <mergeCell ref="A4:C5"/>
  </mergeCells>
  <phoneticPr fontId="26"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dimension ref="A1:H29"/>
  <sheetViews>
    <sheetView workbookViewId="0">
      <selection activeCell="E8" sqref="E8"/>
    </sheetView>
  </sheetViews>
  <sheetFormatPr defaultColWidth="9.5" defaultRowHeight="13.5"/>
  <cols>
    <col min="1" max="1" width="7.25" style="62" customWidth="1"/>
    <col min="2" max="2" width="7.75" style="62" customWidth="1"/>
    <col min="3" max="3" width="15.5" style="63" customWidth="1"/>
    <col min="4" max="8" width="20.5" style="62" customWidth="1"/>
    <col min="9" max="16384" width="9.5" style="61"/>
  </cols>
  <sheetData>
    <row r="1" spans="1:8">
      <c r="A1" s="64"/>
      <c r="B1" s="64"/>
      <c r="C1" s="65"/>
      <c r="D1" s="64"/>
      <c r="E1" s="64"/>
      <c r="F1" s="64"/>
      <c r="G1" s="64"/>
      <c r="H1" s="66" t="s">
        <v>293</v>
      </c>
    </row>
    <row r="2" spans="1:8" ht="21.75">
      <c r="A2" s="159" t="s">
        <v>16</v>
      </c>
      <c r="B2" s="159"/>
      <c r="C2" s="160"/>
      <c r="D2" s="159"/>
      <c r="E2" s="159"/>
      <c r="F2" s="159"/>
      <c r="G2" s="159"/>
      <c r="H2" s="159"/>
    </row>
    <row r="3" spans="1:8">
      <c r="A3" s="161" t="s">
        <v>35</v>
      </c>
      <c r="B3" s="161"/>
      <c r="C3" s="162"/>
      <c r="D3" s="161"/>
      <c r="E3" s="67"/>
      <c r="F3" s="67"/>
      <c r="G3" s="67"/>
      <c r="H3" s="68" t="s">
        <v>36</v>
      </c>
    </row>
    <row r="4" spans="1:8">
      <c r="A4" s="163" t="s">
        <v>294</v>
      </c>
      <c r="B4" s="164"/>
      <c r="C4" s="168" t="s">
        <v>295</v>
      </c>
      <c r="D4" s="165" t="s">
        <v>296</v>
      </c>
      <c r="E4" s="165" t="s">
        <v>166</v>
      </c>
      <c r="F4" s="165"/>
      <c r="G4" s="165"/>
      <c r="H4" s="165"/>
    </row>
    <row r="5" spans="1:8">
      <c r="A5" s="166" t="s">
        <v>171</v>
      </c>
      <c r="B5" s="166" t="s">
        <v>172</v>
      </c>
      <c r="C5" s="168"/>
      <c r="D5" s="165"/>
      <c r="E5" s="165" t="s">
        <v>141</v>
      </c>
      <c r="F5" s="165" t="s">
        <v>257</v>
      </c>
      <c r="G5" s="165"/>
      <c r="H5" s="165" t="s">
        <v>258</v>
      </c>
    </row>
    <row r="6" spans="1:8" ht="21" customHeight="1">
      <c r="A6" s="167"/>
      <c r="B6" s="167"/>
      <c r="C6" s="168"/>
      <c r="D6" s="165"/>
      <c r="E6" s="166"/>
      <c r="F6" s="71" t="s">
        <v>235</v>
      </c>
      <c r="G6" s="70" t="s">
        <v>227</v>
      </c>
      <c r="H6" s="165"/>
    </row>
    <row r="7" spans="1:8" ht="21" customHeight="1">
      <c r="A7" s="72"/>
      <c r="B7" s="72"/>
      <c r="C7" s="72"/>
      <c r="D7" s="69" t="s">
        <v>141</v>
      </c>
      <c r="E7" s="73">
        <f>F7+H7+G7</f>
        <v>735.47</v>
      </c>
      <c r="F7" s="73">
        <f>F8+F19</f>
        <v>626.26</v>
      </c>
      <c r="G7" s="73">
        <v>42.61</v>
      </c>
      <c r="H7" s="73">
        <f>H8+H19</f>
        <v>66.599999999999994</v>
      </c>
    </row>
    <row r="8" spans="1:8" ht="21" customHeight="1">
      <c r="A8" s="74" t="s">
        <v>297</v>
      </c>
      <c r="B8" s="74"/>
      <c r="C8" s="74" t="s">
        <v>297</v>
      </c>
      <c r="D8" s="75" t="s">
        <v>235</v>
      </c>
      <c r="E8" s="76">
        <f t="shared" ref="E8:E18" si="0">F8</f>
        <v>626.26</v>
      </c>
      <c r="F8" s="76">
        <f>F9+F10+F11+F12+F13+F14+F15+F16+F17+F18</f>
        <v>626.26</v>
      </c>
      <c r="G8" s="77"/>
      <c r="H8" s="78"/>
    </row>
    <row r="9" spans="1:8" ht="21" customHeight="1">
      <c r="A9" s="74" t="s">
        <v>297</v>
      </c>
      <c r="B9" s="79" t="s">
        <v>179</v>
      </c>
      <c r="C9" s="79" t="s">
        <v>298</v>
      </c>
      <c r="D9" s="80" t="s">
        <v>299</v>
      </c>
      <c r="E9" s="81">
        <f t="shared" si="0"/>
        <v>190.08</v>
      </c>
      <c r="F9" s="81">
        <v>190.08</v>
      </c>
      <c r="G9" s="82"/>
      <c r="H9" s="78"/>
    </row>
    <row r="10" spans="1:8" ht="21" customHeight="1">
      <c r="A10" s="74" t="s">
        <v>297</v>
      </c>
      <c r="B10" s="83" t="s">
        <v>210</v>
      </c>
      <c r="C10" s="83">
        <v>30102</v>
      </c>
      <c r="D10" s="80" t="s">
        <v>300</v>
      </c>
      <c r="E10" s="81">
        <f t="shared" si="0"/>
        <v>92.34</v>
      </c>
      <c r="F10" s="81">
        <v>92.34</v>
      </c>
      <c r="G10" s="82"/>
      <c r="H10" s="78"/>
    </row>
    <row r="11" spans="1:8" ht="21" customHeight="1">
      <c r="A11" s="74" t="s">
        <v>297</v>
      </c>
      <c r="B11" s="83" t="s">
        <v>301</v>
      </c>
      <c r="C11" s="83" t="s">
        <v>302</v>
      </c>
      <c r="D11" s="80" t="s">
        <v>303</v>
      </c>
      <c r="E11" s="81">
        <f t="shared" si="0"/>
        <v>129.37</v>
      </c>
      <c r="F11" s="81">
        <v>129.37</v>
      </c>
      <c r="G11" s="82"/>
      <c r="H11" s="78"/>
    </row>
    <row r="12" spans="1:8" ht="21" customHeight="1">
      <c r="A12" s="74" t="s">
        <v>297</v>
      </c>
      <c r="B12" s="79" t="s">
        <v>304</v>
      </c>
      <c r="C12" s="79" t="s">
        <v>305</v>
      </c>
      <c r="D12" s="80" t="s">
        <v>306</v>
      </c>
      <c r="E12" s="81">
        <f t="shared" si="0"/>
        <v>18.5</v>
      </c>
      <c r="F12" s="81">
        <v>18.5</v>
      </c>
      <c r="G12" s="82"/>
      <c r="H12" s="84"/>
    </row>
    <row r="13" spans="1:8" ht="21" customHeight="1">
      <c r="A13" s="74" t="s">
        <v>297</v>
      </c>
      <c r="B13" s="83" t="s">
        <v>307</v>
      </c>
      <c r="C13" s="83" t="s">
        <v>308</v>
      </c>
      <c r="D13" s="80" t="s">
        <v>309</v>
      </c>
      <c r="E13" s="81">
        <f t="shared" si="0"/>
        <v>9.75</v>
      </c>
      <c r="F13" s="81">
        <v>9.75</v>
      </c>
      <c r="G13" s="82"/>
      <c r="H13" s="78"/>
    </row>
    <row r="14" spans="1:8" ht="21" customHeight="1">
      <c r="A14" s="74" t="s">
        <v>297</v>
      </c>
      <c r="B14" s="83" t="s">
        <v>310</v>
      </c>
      <c r="C14" s="83" t="s">
        <v>311</v>
      </c>
      <c r="D14" s="80" t="s">
        <v>312</v>
      </c>
      <c r="E14" s="81">
        <f t="shared" si="0"/>
        <v>60.22</v>
      </c>
      <c r="F14" s="81">
        <v>60.22</v>
      </c>
      <c r="G14" s="82"/>
      <c r="H14" s="78"/>
    </row>
    <row r="15" spans="1:8" ht="21" customHeight="1">
      <c r="A15" s="74" t="s">
        <v>297</v>
      </c>
      <c r="B15" s="79" t="s">
        <v>313</v>
      </c>
      <c r="C15" s="79" t="s">
        <v>314</v>
      </c>
      <c r="D15" s="80" t="s">
        <v>315</v>
      </c>
      <c r="E15" s="81">
        <f t="shared" si="0"/>
        <v>23.92</v>
      </c>
      <c r="F15" s="81">
        <v>23.92</v>
      </c>
      <c r="G15" s="82"/>
      <c r="H15" s="84"/>
    </row>
    <row r="16" spans="1:8" ht="21" customHeight="1">
      <c r="A16" s="74" t="s">
        <v>297</v>
      </c>
      <c r="B16" s="83" t="s">
        <v>316</v>
      </c>
      <c r="C16" s="83" t="s">
        <v>317</v>
      </c>
      <c r="D16" s="85" t="s">
        <v>318</v>
      </c>
      <c r="E16" s="81">
        <f t="shared" si="0"/>
        <v>5.66</v>
      </c>
      <c r="F16" s="86">
        <v>5.66</v>
      </c>
      <c r="G16" s="84"/>
      <c r="H16" s="78"/>
    </row>
    <row r="17" spans="1:8" ht="21" customHeight="1">
      <c r="A17" s="74" t="s">
        <v>297</v>
      </c>
      <c r="B17" s="83" t="s">
        <v>319</v>
      </c>
      <c r="C17" s="83" t="s">
        <v>320</v>
      </c>
      <c r="D17" s="85" t="s">
        <v>321</v>
      </c>
      <c r="E17" s="81">
        <f t="shared" si="0"/>
        <v>49.29</v>
      </c>
      <c r="F17" s="86">
        <v>49.29</v>
      </c>
      <c r="G17" s="84"/>
      <c r="H17" s="78"/>
    </row>
    <row r="18" spans="1:8" ht="21" customHeight="1">
      <c r="A18" s="74" t="s">
        <v>297</v>
      </c>
      <c r="B18" s="83" t="s">
        <v>187</v>
      </c>
      <c r="C18" s="83" t="s">
        <v>322</v>
      </c>
      <c r="D18" s="85" t="s">
        <v>323</v>
      </c>
      <c r="E18" s="81">
        <f t="shared" si="0"/>
        <v>47.13</v>
      </c>
      <c r="F18" s="86">
        <v>47.13</v>
      </c>
      <c r="G18" s="84"/>
      <c r="H18" s="78"/>
    </row>
    <row r="19" spans="1:8" ht="21" customHeight="1">
      <c r="A19" s="87" t="s">
        <v>324</v>
      </c>
      <c r="B19" s="87"/>
      <c r="C19" s="87" t="s">
        <v>324</v>
      </c>
      <c r="D19" s="88" t="s">
        <v>325</v>
      </c>
      <c r="E19" s="78">
        <f t="shared" ref="E19:E27" si="1">H19</f>
        <v>66.599999999999994</v>
      </c>
      <c r="F19" s="78"/>
      <c r="G19" s="78"/>
      <c r="H19" s="78">
        <f>H20+H22+H23+H24+H25+H26+H27+H21</f>
        <v>66.599999999999994</v>
      </c>
    </row>
    <row r="20" spans="1:8" ht="21" customHeight="1">
      <c r="A20" s="87" t="s">
        <v>324</v>
      </c>
      <c r="B20" s="83" t="s">
        <v>179</v>
      </c>
      <c r="C20" s="83" t="s">
        <v>326</v>
      </c>
      <c r="D20" s="85" t="s">
        <v>327</v>
      </c>
      <c r="E20" s="84">
        <f t="shared" si="1"/>
        <v>10</v>
      </c>
      <c r="F20" s="84"/>
      <c r="G20" s="84"/>
      <c r="H20" s="84">
        <v>10</v>
      </c>
    </row>
    <row r="21" spans="1:8" ht="21" customHeight="1">
      <c r="A21" s="87" t="s">
        <v>324</v>
      </c>
      <c r="B21" s="83" t="s">
        <v>210</v>
      </c>
      <c r="C21" s="83" t="s">
        <v>328</v>
      </c>
      <c r="D21" s="85" t="s">
        <v>329</v>
      </c>
      <c r="E21" s="84">
        <v>1.5</v>
      </c>
      <c r="F21" s="84"/>
      <c r="G21" s="84"/>
      <c r="H21" s="84">
        <v>1</v>
      </c>
    </row>
    <row r="22" spans="1:8" ht="21" customHeight="1">
      <c r="A22" s="87" t="s">
        <v>324</v>
      </c>
      <c r="B22" s="83" t="s">
        <v>176</v>
      </c>
      <c r="C22" s="83" t="s">
        <v>330</v>
      </c>
      <c r="D22" s="85" t="s">
        <v>331</v>
      </c>
      <c r="E22" s="84">
        <f t="shared" si="1"/>
        <v>1</v>
      </c>
      <c r="F22" s="84"/>
      <c r="G22" s="84"/>
      <c r="H22" s="84">
        <v>1</v>
      </c>
    </row>
    <row r="23" spans="1:8" ht="21" customHeight="1">
      <c r="A23" s="87" t="s">
        <v>324</v>
      </c>
      <c r="B23" s="83" t="s">
        <v>304</v>
      </c>
      <c r="C23" s="83" t="s">
        <v>332</v>
      </c>
      <c r="D23" s="85" t="s">
        <v>333</v>
      </c>
      <c r="E23" s="84">
        <f t="shared" si="1"/>
        <v>5</v>
      </c>
      <c r="F23" s="84"/>
      <c r="G23" s="84"/>
      <c r="H23" s="84">
        <v>5</v>
      </c>
    </row>
    <row r="24" spans="1:8" ht="23.1" customHeight="1">
      <c r="A24" s="87" t="s">
        <v>324</v>
      </c>
      <c r="B24" s="83" t="s">
        <v>334</v>
      </c>
      <c r="C24" s="83" t="s">
        <v>335</v>
      </c>
      <c r="D24" s="85" t="s">
        <v>336</v>
      </c>
      <c r="E24" s="84">
        <f t="shared" si="1"/>
        <v>1</v>
      </c>
      <c r="F24" s="84"/>
      <c r="G24" s="84"/>
      <c r="H24" s="84">
        <v>1</v>
      </c>
    </row>
    <row r="25" spans="1:8" ht="23.1" customHeight="1">
      <c r="A25" s="87" t="s">
        <v>324</v>
      </c>
      <c r="B25" s="83" t="s">
        <v>319</v>
      </c>
      <c r="C25" s="83" t="s">
        <v>337</v>
      </c>
      <c r="D25" s="85" t="s">
        <v>338</v>
      </c>
      <c r="E25" s="84">
        <f t="shared" si="1"/>
        <v>1</v>
      </c>
      <c r="F25" s="84"/>
      <c r="G25" s="84"/>
      <c r="H25" s="84">
        <v>1</v>
      </c>
    </row>
    <row r="26" spans="1:8" ht="23.1" customHeight="1">
      <c r="A26" s="87" t="s">
        <v>324</v>
      </c>
      <c r="B26" s="83" t="s">
        <v>339</v>
      </c>
      <c r="C26" s="83" t="s">
        <v>340</v>
      </c>
      <c r="D26" s="85" t="s">
        <v>341</v>
      </c>
      <c r="E26" s="84">
        <f t="shared" si="1"/>
        <v>1</v>
      </c>
      <c r="F26" s="84"/>
      <c r="G26" s="84"/>
      <c r="H26" s="84">
        <v>1</v>
      </c>
    </row>
    <row r="27" spans="1:8" ht="23.1" customHeight="1">
      <c r="A27" s="87" t="s">
        <v>324</v>
      </c>
      <c r="B27" s="83" t="s">
        <v>187</v>
      </c>
      <c r="C27" s="83" t="s">
        <v>342</v>
      </c>
      <c r="D27" s="85" t="s">
        <v>343</v>
      </c>
      <c r="E27" s="84">
        <f t="shared" si="1"/>
        <v>46.6</v>
      </c>
      <c r="F27" s="84"/>
      <c r="G27" s="84"/>
      <c r="H27" s="84">
        <v>46.6</v>
      </c>
    </row>
    <row r="28" spans="1:8" ht="23.1" customHeight="1">
      <c r="A28" s="87" t="s">
        <v>344</v>
      </c>
      <c r="B28" s="87"/>
      <c r="C28" s="87" t="s">
        <v>344</v>
      </c>
      <c r="D28" s="88" t="s">
        <v>227</v>
      </c>
      <c r="E28" s="78"/>
      <c r="F28" s="78"/>
      <c r="G28" s="78">
        <v>42.61</v>
      </c>
      <c r="H28" s="78"/>
    </row>
    <row r="29" spans="1:8" ht="23.1" customHeight="1">
      <c r="A29" s="87">
        <v>303</v>
      </c>
      <c r="B29" s="111" t="s">
        <v>210</v>
      </c>
      <c r="C29" s="83" t="s">
        <v>345</v>
      </c>
      <c r="D29" s="85" t="s">
        <v>346</v>
      </c>
      <c r="E29" s="84"/>
      <c r="F29" s="84"/>
      <c r="G29" s="84">
        <v>42.61</v>
      </c>
      <c r="H29" s="84"/>
    </row>
  </sheetData>
  <mergeCells count="11">
    <mergeCell ref="A2:H2"/>
    <mergeCell ref="A3:D3"/>
    <mergeCell ref="A4:B4"/>
    <mergeCell ref="E4:H4"/>
    <mergeCell ref="F5:G5"/>
    <mergeCell ref="A5:A6"/>
    <mergeCell ref="B5:B6"/>
    <mergeCell ref="C4:C6"/>
    <mergeCell ref="D4:D6"/>
    <mergeCell ref="E5:E6"/>
    <mergeCell ref="H5:H6"/>
  </mergeCells>
  <phoneticPr fontId="26"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dimension ref="A1:N28"/>
  <sheetViews>
    <sheetView workbookViewId="0">
      <selection activeCell="G17" sqref="G17"/>
    </sheetView>
  </sheetViews>
  <sheetFormatPr defaultColWidth="10" defaultRowHeight="13.5"/>
  <cols>
    <col min="1" max="3" width="4.625" customWidth="1"/>
    <col min="4" max="4" width="9.625" customWidth="1"/>
    <col min="5" max="5" width="21.25" customWidth="1"/>
    <col min="6" max="6" width="13.375" customWidth="1"/>
    <col min="7" max="7" width="12.5" customWidth="1"/>
    <col min="8" max="11" width="10.25" customWidth="1"/>
    <col min="12" max="12" width="12.5" customWidth="1"/>
    <col min="13" max="14" width="10.25" customWidth="1"/>
    <col min="15" max="15" width="9.75" customWidth="1"/>
  </cols>
  <sheetData>
    <row r="1" spans="1:14" ht="16.350000000000001" customHeight="1">
      <c r="A1" s="35"/>
      <c r="M1" s="152" t="s">
        <v>293</v>
      </c>
      <c r="N1" s="152"/>
    </row>
    <row r="2" spans="1:14" ht="44.85" customHeight="1">
      <c r="A2" s="153" t="s">
        <v>17</v>
      </c>
      <c r="B2" s="153"/>
      <c r="C2" s="153"/>
      <c r="D2" s="153"/>
      <c r="E2" s="153"/>
      <c r="F2" s="153"/>
      <c r="G2" s="153"/>
      <c r="H2" s="153"/>
      <c r="I2" s="153"/>
      <c r="J2" s="153"/>
      <c r="K2" s="153"/>
      <c r="L2" s="153"/>
      <c r="M2" s="153"/>
      <c r="N2" s="153"/>
    </row>
    <row r="3" spans="1:14" ht="22.35" customHeight="1">
      <c r="A3" s="148" t="s">
        <v>35</v>
      </c>
      <c r="B3" s="148"/>
      <c r="C3" s="148"/>
      <c r="D3" s="148"/>
      <c r="E3" s="148"/>
      <c r="F3" s="148"/>
      <c r="G3" s="148"/>
      <c r="H3" s="148"/>
      <c r="I3" s="148"/>
      <c r="J3" s="148"/>
      <c r="K3" s="148"/>
      <c r="L3" s="148"/>
      <c r="M3" s="149" t="s">
        <v>36</v>
      </c>
      <c r="N3" s="149"/>
    </row>
    <row r="4" spans="1:14" ht="42.2" customHeight="1">
      <c r="A4" s="150" t="s">
        <v>163</v>
      </c>
      <c r="B4" s="150"/>
      <c r="C4" s="150"/>
      <c r="D4" s="150" t="s">
        <v>216</v>
      </c>
      <c r="E4" s="150" t="s">
        <v>217</v>
      </c>
      <c r="F4" s="150" t="s">
        <v>234</v>
      </c>
      <c r="G4" s="150" t="s">
        <v>219</v>
      </c>
      <c r="H4" s="150"/>
      <c r="I4" s="150"/>
      <c r="J4" s="150"/>
      <c r="K4" s="150"/>
      <c r="L4" s="150" t="s">
        <v>223</v>
      </c>
      <c r="M4" s="150"/>
      <c r="N4" s="150"/>
    </row>
    <row r="5" spans="1:14" ht="39.6" customHeight="1">
      <c r="A5" s="38" t="s">
        <v>171</v>
      </c>
      <c r="B5" s="38" t="s">
        <v>172</v>
      </c>
      <c r="C5" s="38" t="s">
        <v>173</v>
      </c>
      <c r="D5" s="150"/>
      <c r="E5" s="150"/>
      <c r="F5" s="150"/>
      <c r="G5" s="38" t="s">
        <v>141</v>
      </c>
      <c r="H5" s="38" t="s">
        <v>347</v>
      </c>
      <c r="I5" s="38" t="s">
        <v>348</v>
      </c>
      <c r="J5" s="38" t="s">
        <v>321</v>
      </c>
      <c r="K5" s="38" t="s">
        <v>323</v>
      </c>
      <c r="L5" s="38" t="s">
        <v>141</v>
      </c>
      <c r="M5" s="38" t="s">
        <v>235</v>
      </c>
      <c r="N5" s="38" t="s">
        <v>349</v>
      </c>
    </row>
    <row r="6" spans="1:14" ht="22.9" customHeight="1">
      <c r="A6" s="41"/>
      <c r="B6" s="41"/>
      <c r="C6" s="41"/>
      <c r="D6" s="41"/>
      <c r="E6" s="41" t="s">
        <v>141</v>
      </c>
      <c r="F6" s="52">
        <v>626.26</v>
      </c>
      <c r="G6" s="52">
        <v>626.26</v>
      </c>
      <c r="H6" s="52">
        <v>421.5367</v>
      </c>
      <c r="I6" s="52">
        <v>89.8</v>
      </c>
      <c r="J6" s="52">
        <v>49.292724</v>
      </c>
      <c r="K6" s="52">
        <v>65.632000000000005</v>
      </c>
      <c r="L6" s="52"/>
      <c r="M6" s="52"/>
      <c r="N6" s="52"/>
    </row>
    <row r="7" spans="1:14" ht="22.9" customHeight="1">
      <c r="A7" s="41"/>
      <c r="B7" s="41"/>
      <c r="C7" s="41"/>
      <c r="D7" s="56">
        <v>412</v>
      </c>
      <c r="E7" s="56" t="s">
        <v>161</v>
      </c>
      <c r="F7" s="52">
        <v>626.26</v>
      </c>
      <c r="G7" s="52">
        <v>626.26</v>
      </c>
      <c r="H7" s="52">
        <v>421.5367</v>
      </c>
      <c r="I7" s="52">
        <v>89.8</v>
      </c>
      <c r="J7" s="52">
        <v>49.292724</v>
      </c>
      <c r="K7" s="52">
        <v>65.632000000000005</v>
      </c>
      <c r="L7" s="52"/>
      <c r="M7" s="52"/>
      <c r="N7" s="52"/>
    </row>
    <row r="8" spans="1:14" ht="22.9" customHeight="1">
      <c r="A8" s="41"/>
      <c r="B8" s="41"/>
      <c r="C8" s="41"/>
      <c r="D8" s="48" t="s">
        <v>160</v>
      </c>
      <c r="E8" s="48" t="s">
        <v>161</v>
      </c>
      <c r="F8" s="52">
        <v>626.26</v>
      </c>
      <c r="G8" s="52">
        <v>626.26</v>
      </c>
      <c r="H8" s="52">
        <v>421.5367</v>
      </c>
      <c r="I8" s="52">
        <v>89.8</v>
      </c>
      <c r="J8" s="52">
        <v>49.292724</v>
      </c>
      <c r="K8" s="52">
        <v>65.632000000000005</v>
      </c>
      <c r="L8" s="52"/>
      <c r="M8" s="52"/>
      <c r="N8" s="52"/>
    </row>
    <row r="9" spans="1:14" ht="22.9" customHeight="1">
      <c r="A9" s="45" t="s">
        <v>174</v>
      </c>
      <c r="B9" s="45"/>
      <c r="C9" s="45"/>
      <c r="D9" s="39" t="s">
        <v>174</v>
      </c>
      <c r="E9" s="39" t="s">
        <v>175</v>
      </c>
      <c r="F9" s="52">
        <v>65.88</v>
      </c>
      <c r="G9" s="52">
        <v>65.88</v>
      </c>
      <c r="H9" s="52"/>
      <c r="I9" s="52">
        <v>65.88</v>
      </c>
      <c r="J9" s="52"/>
      <c r="K9" s="52"/>
      <c r="L9" s="52"/>
      <c r="M9" s="52"/>
      <c r="N9" s="52"/>
    </row>
    <row r="10" spans="1:14" ht="22.9" customHeight="1">
      <c r="A10" s="45" t="s">
        <v>174</v>
      </c>
      <c r="B10" s="45" t="s">
        <v>176</v>
      </c>
      <c r="C10" s="45"/>
      <c r="D10" s="39" t="s">
        <v>177</v>
      </c>
      <c r="E10" s="39" t="s">
        <v>178</v>
      </c>
      <c r="F10" s="52">
        <v>60.221232000000001</v>
      </c>
      <c r="G10" s="52">
        <v>60.221232000000001</v>
      </c>
      <c r="H10" s="52"/>
      <c r="I10" s="52">
        <v>60.221232000000001</v>
      </c>
      <c r="J10" s="52"/>
      <c r="K10" s="52"/>
      <c r="L10" s="52"/>
      <c r="M10" s="52"/>
      <c r="N10" s="52"/>
    </row>
    <row r="11" spans="1:14" ht="22.9" customHeight="1">
      <c r="A11" s="53" t="s">
        <v>174</v>
      </c>
      <c r="B11" s="53" t="s">
        <v>176</v>
      </c>
      <c r="C11" s="53" t="s">
        <v>179</v>
      </c>
      <c r="D11" s="47" t="s">
        <v>180</v>
      </c>
      <c r="E11" s="44" t="s">
        <v>181</v>
      </c>
      <c r="F11" s="43"/>
      <c r="G11" s="43"/>
      <c r="H11" s="49"/>
      <c r="I11" s="49"/>
      <c r="J11" s="49"/>
      <c r="K11" s="49"/>
      <c r="L11" s="43"/>
      <c r="M11" s="49"/>
      <c r="N11" s="49"/>
    </row>
    <row r="12" spans="1:14" ht="22.9" customHeight="1">
      <c r="A12" s="53" t="s">
        <v>174</v>
      </c>
      <c r="B12" s="53" t="s">
        <v>176</v>
      </c>
      <c r="C12" s="53" t="s">
        <v>176</v>
      </c>
      <c r="D12" s="47" t="s">
        <v>182</v>
      </c>
      <c r="E12" s="44" t="s">
        <v>183</v>
      </c>
      <c r="F12" s="43">
        <v>60.221232000000001</v>
      </c>
      <c r="G12" s="43">
        <v>60.221232000000001</v>
      </c>
      <c r="H12" s="49"/>
      <c r="I12" s="49">
        <v>60.221232000000001</v>
      </c>
      <c r="J12" s="49"/>
      <c r="K12" s="49"/>
      <c r="L12" s="43"/>
      <c r="M12" s="49"/>
      <c r="N12" s="49"/>
    </row>
    <row r="13" spans="1:14" ht="22.9" customHeight="1">
      <c r="A13" s="45" t="s">
        <v>174</v>
      </c>
      <c r="B13" s="45" t="s">
        <v>184</v>
      </c>
      <c r="C13" s="45"/>
      <c r="D13" s="39" t="s">
        <v>185</v>
      </c>
      <c r="E13" s="39" t="s">
        <v>186</v>
      </c>
      <c r="F13" s="52">
        <v>2.8512</v>
      </c>
      <c r="G13" s="52">
        <v>2.8512</v>
      </c>
      <c r="H13" s="52"/>
      <c r="I13" s="52">
        <v>2.8512</v>
      </c>
      <c r="J13" s="52"/>
      <c r="K13" s="52"/>
      <c r="L13" s="52"/>
      <c r="M13" s="52"/>
      <c r="N13" s="52"/>
    </row>
    <row r="14" spans="1:14" ht="22.9" customHeight="1">
      <c r="A14" s="53" t="s">
        <v>174</v>
      </c>
      <c r="B14" s="53" t="s">
        <v>184</v>
      </c>
      <c r="C14" s="53" t="s">
        <v>187</v>
      </c>
      <c r="D14" s="47" t="s">
        <v>188</v>
      </c>
      <c r="E14" s="44" t="s">
        <v>189</v>
      </c>
      <c r="F14" s="43">
        <v>2.8512</v>
      </c>
      <c r="G14" s="43">
        <v>2.8512</v>
      </c>
      <c r="H14" s="49"/>
      <c r="I14" s="49">
        <v>2.8512</v>
      </c>
      <c r="J14" s="49"/>
      <c r="K14" s="49"/>
      <c r="L14" s="43"/>
      <c r="M14" s="49"/>
      <c r="N14" s="49"/>
    </row>
    <row r="15" spans="1:14" ht="22.9" customHeight="1">
      <c r="A15" s="45" t="s">
        <v>174</v>
      </c>
      <c r="B15" s="45">
        <v>99</v>
      </c>
      <c r="C15" s="45"/>
      <c r="D15" s="39">
        <v>20899</v>
      </c>
      <c r="E15" s="39" t="s">
        <v>190</v>
      </c>
      <c r="F15" s="52">
        <v>2.814012</v>
      </c>
      <c r="G15" s="52">
        <v>2.814012</v>
      </c>
      <c r="H15" s="52"/>
      <c r="I15" s="52">
        <v>2.814012</v>
      </c>
      <c r="J15" s="52"/>
      <c r="K15" s="52"/>
      <c r="L15" s="52"/>
      <c r="M15" s="52"/>
      <c r="N15" s="52"/>
    </row>
    <row r="16" spans="1:14" ht="22.9" customHeight="1">
      <c r="A16" s="58" t="s">
        <v>174</v>
      </c>
      <c r="B16" s="58">
        <v>99</v>
      </c>
      <c r="C16" s="58">
        <v>99</v>
      </c>
      <c r="D16" s="59" t="s">
        <v>191</v>
      </c>
      <c r="E16" s="60" t="s">
        <v>192</v>
      </c>
      <c r="F16" s="43">
        <v>2.814012</v>
      </c>
      <c r="G16" s="43">
        <v>2.814012</v>
      </c>
      <c r="H16" s="49"/>
      <c r="I16" s="49">
        <v>2.814012</v>
      </c>
      <c r="J16" s="49"/>
      <c r="K16" s="49"/>
      <c r="L16" s="43"/>
      <c r="M16" s="49"/>
      <c r="N16" s="49"/>
    </row>
    <row r="17" spans="1:14" ht="22.9" customHeight="1">
      <c r="A17" s="45" t="s">
        <v>193</v>
      </c>
      <c r="B17" s="45"/>
      <c r="C17" s="45"/>
      <c r="D17" s="39" t="s">
        <v>193</v>
      </c>
      <c r="E17" s="39" t="s">
        <v>194</v>
      </c>
      <c r="F17" s="52">
        <v>23.919101999999999</v>
      </c>
      <c r="G17" s="52">
        <v>23.919101999999999</v>
      </c>
      <c r="H17" s="52"/>
      <c r="I17" s="52">
        <v>23.919101999999999</v>
      </c>
      <c r="J17" s="52"/>
      <c r="K17" s="52"/>
      <c r="L17" s="52"/>
      <c r="M17" s="52"/>
      <c r="N17" s="52"/>
    </row>
    <row r="18" spans="1:14" ht="22.9" customHeight="1">
      <c r="A18" s="45" t="s">
        <v>193</v>
      </c>
      <c r="B18" s="45" t="s">
        <v>184</v>
      </c>
      <c r="C18" s="45"/>
      <c r="D18" s="39" t="s">
        <v>195</v>
      </c>
      <c r="E18" s="39" t="s">
        <v>196</v>
      </c>
      <c r="F18" s="52">
        <v>23.919101999999999</v>
      </c>
      <c r="G18" s="52">
        <v>23.919101999999999</v>
      </c>
      <c r="H18" s="52"/>
      <c r="I18" s="52">
        <v>23.919101999999999</v>
      </c>
      <c r="J18" s="52"/>
      <c r="K18" s="52"/>
      <c r="L18" s="52"/>
      <c r="M18" s="52"/>
      <c r="N18" s="52"/>
    </row>
    <row r="19" spans="1:14" ht="22.9" customHeight="1">
      <c r="A19" s="53" t="s">
        <v>193</v>
      </c>
      <c r="B19" s="53" t="s">
        <v>184</v>
      </c>
      <c r="C19" s="53" t="s">
        <v>179</v>
      </c>
      <c r="D19" s="47" t="s">
        <v>197</v>
      </c>
      <c r="E19" s="44" t="s">
        <v>198</v>
      </c>
      <c r="F19" s="43">
        <v>23.919101999999999</v>
      </c>
      <c r="G19" s="43">
        <v>23.919101999999999</v>
      </c>
      <c r="H19" s="49"/>
      <c r="I19" s="49">
        <v>23.919101999999999</v>
      </c>
      <c r="J19" s="49"/>
      <c r="K19" s="49"/>
      <c r="L19" s="43"/>
      <c r="M19" s="49"/>
      <c r="N19" s="49"/>
    </row>
    <row r="20" spans="1:14" ht="22.9" customHeight="1">
      <c r="A20" s="45" t="s">
        <v>199</v>
      </c>
      <c r="B20" s="45"/>
      <c r="C20" s="45"/>
      <c r="D20" s="39" t="s">
        <v>199</v>
      </c>
      <c r="E20" s="39" t="s">
        <v>200</v>
      </c>
      <c r="F20" s="52">
        <v>487.1687</v>
      </c>
      <c r="G20" s="52">
        <v>487.1687</v>
      </c>
      <c r="H20" s="52">
        <v>421.5367</v>
      </c>
      <c r="I20" s="52"/>
      <c r="J20" s="52"/>
      <c r="K20" s="52">
        <v>65.632000000000005</v>
      </c>
      <c r="L20" s="52"/>
      <c r="M20" s="52"/>
      <c r="N20" s="52"/>
    </row>
    <row r="21" spans="1:14" ht="22.9" customHeight="1">
      <c r="A21" s="45" t="s">
        <v>199</v>
      </c>
      <c r="B21" s="45" t="s">
        <v>179</v>
      </c>
      <c r="C21" s="45"/>
      <c r="D21" s="39" t="s">
        <v>201</v>
      </c>
      <c r="E21" s="39" t="s">
        <v>202</v>
      </c>
      <c r="F21" s="52">
        <v>487.1687</v>
      </c>
      <c r="G21" s="52">
        <v>487.1687</v>
      </c>
      <c r="H21" s="52">
        <v>421.5367</v>
      </c>
      <c r="I21" s="52"/>
      <c r="J21" s="52"/>
      <c r="K21" s="52">
        <v>65.632000000000005</v>
      </c>
      <c r="L21" s="52"/>
      <c r="M21" s="52"/>
      <c r="N21" s="52"/>
    </row>
    <row r="22" spans="1:14" ht="22.9" customHeight="1">
      <c r="A22" s="53" t="s">
        <v>199</v>
      </c>
      <c r="B22" s="53" t="s">
        <v>179</v>
      </c>
      <c r="C22" s="53" t="s">
        <v>179</v>
      </c>
      <c r="D22" s="47" t="s">
        <v>203</v>
      </c>
      <c r="E22" s="44" t="s">
        <v>204</v>
      </c>
      <c r="F22" s="43">
        <v>487.1687</v>
      </c>
      <c r="G22" s="43">
        <v>487.1687</v>
      </c>
      <c r="H22" s="49">
        <v>421.5367</v>
      </c>
      <c r="I22" s="49"/>
      <c r="J22" s="49"/>
      <c r="K22" s="49">
        <v>65.632000000000005</v>
      </c>
      <c r="L22" s="43"/>
      <c r="M22" s="49"/>
      <c r="N22" s="49"/>
    </row>
    <row r="23" spans="1:14" ht="22.9" customHeight="1">
      <c r="A23" s="53" t="s">
        <v>199</v>
      </c>
      <c r="B23" s="53" t="s">
        <v>179</v>
      </c>
      <c r="C23" s="53" t="s">
        <v>205</v>
      </c>
      <c r="D23" s="47" t="s">
        <v>206</v>
      </c>
      <c r="E23" s="44" t="s">
        <v>207</v>
      </c>
      <c r="F23" s="43"/>
      <c r="G23" s="43"/>
      <c r="H23" s="49"/>
      <c r="I23" s="49"/>
      <c r="J23" s="49"/>
      <c r="K23" s="49"/>
      <c r="L23" s="43"/>
      <c r="M23" s="49"/>
      <c r="N23" s="49"/>
    </row>
    <row r="24" spans="1:14" ht="22.9" customHeight="1">
      <c r="A24" s="45" t="s">
        <v>208</v>
      </c>
      <c r="B24" s="45"/>
      <c r="C24" s="45"/>
      <c r="D24" s="39" t="s">
        <v>208</v>
      </c>
      <c r="E24" s="39" t="s">
        <v>209</v>
      </c>
      <c r="F24" s="52">
        <v>49.292724</v>
      </c>
      <c r="G24" s="52">
        <v>49.292724</v>
      </c>
      <c r="H24" s="52"/>
      <c r="I24" s="52"/>
      <c r="J24" s="52">
        <v>49.292724</v>
      </c>
      <c r="K24" s="52"/>
      <c r="L24" s="52"/>
      <c r="M24" s="52"/>
      <c r="N24" s="52"/>
    </row>
    <row r="25" spans="1:14" ht="22.9" customHeight="1">
      <c r="A25" s="45" t="s">
        <v>208</v>
      </c>
      <c r="B25" s="45" t="s">
        <v>210</v>
      </c>
      <c r="C25" s="45"/>
      <c r="D25" s="39" t="s">
        <v>211</v>
      </c>
      <c r="E25" s="39" t="s">
        <v>212</v>
      </c>
      <c r="F25" s="52">
        <v>49.292724</v>
      </c>
      <c r="G25" s="52">
        <v>49.292724</v>
      </c>
      <c r="H25" s="52"/>
      <c r="I25" s="52"/>
      <c r="J25" s="52">
        <v>49.292724</v>
      </c>
      <c r="K25" s="52"/>
      <c r="L25" s="52"/>
      <c r="M25" s="52"/>
      <c r="N25" s="52"/>
    </row>
    <row r="26" spans="1:14" ht="22.9" customHeight="1">
      <c r="A26" s="53" t="s">
        <v>208</v>
      </c>
      <c r="B26" s="53" t="s">
        <v>210</v>
      </c>
      <c r="C26" s="53" t="s">
        <v>179</v>
      </c>
      <c r="D26" s="47" t="s">
        <v>213</v>
      </c>
      <c r="E26" s="44" t="s">
        <v>214</v>
      </c>
      <c r="F26" s="43">
        <v>49.292724</v>
      </c>
      <c r="G26" s="43">
        <v>49.292724</v>
      </c>
      <c r="H26" s="49"/>
      <c r="I26" s="49"/>
      <c r="J26" s="49">
        <v>49.292724</v>
      </c>
      <c r="K26" s="49"/>
      <c r="L26" s="43"/>
      <c r="M26" s="49"/>
      <c r="N26" s="49"/>
    </row>
    <row r="27" spans="1:14" ht="16.350000000000001" customHeight="1">
      <c r="A27" s="169"/>
      <c r="B27" s="169"/>
      <c r="C27" s="169"/>
      <c r="D27" s="169"/>
      <c r="E27" s="169"/>
      <c r="F27" s="169"/>
      <c r="G27" s="35"/>
      <c r="H27" s="35"/>
      <c r="I27" s="35"/>
      <c r="J27" s="35"/>
      <c r="K27" s="35"/>
      <c r="L27" s="35"/>
      <c r="M27" s="35"/>
      <c r="N27" s="35"/>
    </row>
    <row r="28" spans="1:14" ht="16.350000000000001" customHeight="1">
      <c r="A28" s="169"/>
      <c r="B28" s="169"/>
      <c r="C28" s="169"/>
      <c r="D28" s="169"/>
      <c r="E28" s="169"/>
      <c r="F28" s="169"/>
    </row>
  </sheetData>
  <mergeCells count="12">
    <mergeCell ref="M1:N1"/>
    <mergeCell ref="A2:N2"/>
    <mergeCell ref="A3:L3"/>
    <mergeCell ref="M3:N3"/>
    <mergeCell ref="A4:C4"/>
    <mergeCell ref="G4:K4"/>
    <mergeCell ref="L4:N4"/>
    <mergeCell ref="A27:F27"/>
    <mergeCell ref="A28:F28"/>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V26"/>
  <sheetViews>
    <sheetView workbookViewId="0">
      <selection activeCell="D7" sqref="D7:E7"/>
    </sheetView>
  </sheetViews>
  <sheetFormatPr defaultColWidth="10" defaultRowHeight="13.5"/>
  <cols>
    <col min="1" max="3" width="4.625" customWidth="1"/>
    <col min="4" max="4" width="9.625" customWidth="1"/>
    <col min="5" max="5" width="21.25" customWidth="1"/>
    <col min="6" max="6" width="13.375" customWidth="1"/>
    <col min="7" max="22" width="7.75" customWidth="1"/>
    <col min="23" max="23" width="9.75" customWidth="1"/>
  </cols>
  <sheetData>
    <row r="1" spans="1:22" ht="16.350000000000001" customHeight="1">
      <c r="A1" s="35"/>
      <c r="U1" s="152" t="s">
        <v>350</v>
      </c>
      <c r="V1" s="152"/>
    </row>
    <row r="2" spans="1:22" ht="50.1" customHeight="1">
      <c r="A2" s="145" t="s">
        <v>18</v>
      </c>
      <c r="B2" s="145"/>
      <c r="C2" s="145"/>
      <c r="D2" s="145"/>
      <c r="E2" s="145"/>
      <c r="F2" s="145"/>
      <c r="G2" s="145"/>
      <c r="H2" s="145"/>
      <c r="I2" s="145"/>
      <c r="J2" s="145"/>
      <c r="K2" s="145"/>
      <c r="L2" s="145"/>
      <c r="M2" s="145"/>
      <c r="N2" s="145"/>
      <c r="O2" s="145"/>
      <c r="P2" s="145"/>
      <c r="Q2" s="145"/>
      <c r="R2" s="145"/>
      <c r="S2" s="145"/>
      <c r="T2" s="145"/>
      <c r="U2" s="145"/>
      <c r="V2" s="145"/>
    </row>
    <row r="3" spans="1:22" ht="24.2" customHeight="1">
      <c r="A3" s="148" t="s">
        <v>35</v>
      </c>
      <c r="B3" s="148"/>
      <c r="C3" s="148"/>
      <c r="D3" s="148"/>
      <c r="E3" s="148"/>
      <c r="F3" s="148"/>
      <c r="G3" s="148"/>
      <c r="H3" s="148"/>
      <c r="I3" s="148"/>
      <c r="J3" s="148"/>
      <c r="K3" s="148"/>
      <c r="L3" s="148"/>
      <c r="M3" s="148"/>
      <c r="N3" s="148"/>
      <c r="O3" s="148"/>
      <c r="P3" s="148"/>
      <c r="Q3" s="148"/>
      <c r="R3" s="148"/>
      <c r="S3" s="148"/>
      <c r="T3" s="148"/>
      <c r="U3" s="149" t="s">
        <v>36</v>
      </c>
      <c r="V3" s="149"/>
    </row>
    <row r="4" spans="1:22" ht="26.65" customHeight="1">
      <c r="A4" s="150" t="s">
        <v>163</v>
      </c>
      <c r="B4" s="150"/>
      <c r="C4" s="150"/>
      <c r="D4" s="150" t="s">
        <v>216</v>
      </c>
      <c r="E4" s="150" t="s">
        <v>217</v>
      </c>
      <c r="F4" s="150" t="s">
        <v>234</v>
      </c>
      <c r="G4" s="150" t="s">
        <v>351</v>
      </c>
      <c r="H4" s="150"/>
      <c r="I4" s="150"/>
      <c r="J4" s="150"/>
      <c r="K4" s="150"/>
      <c r="L4" s="150" t="s">
        <v>352</v>
      </c>
      <c r="M4" s="150"/>
      <c r="N4" s="150"/>
      <c r="O4" s="150"/>
      <c r="P4" s="150"/>
      <c r="Q4" s="150"/>
      <c r="R4" s="150" t="s">
        <v>321</v>
      </c>
      <c r="S4" s="150" t="s">
        <v>353</v>
      </c>
      <c r="T4" s="150"/>
      <c r="U4" s="150"/>
      <c r="V4" s="150"/>
    </row>
    <row r="5" spans="1:22" ht="56.1" customHeight="1">
      <c r="A5" s="38" t="s">
        <v>171</v>
      </c>
      <c r="B5" s="38" t="s">
        <v>172</v>
      </c>
      <c r="C5" s="38" t="s">
        <v>173</v>
      </c>
      <c r="D5" s="150"/>
      <c r="E5" s="150"/>
      <c r="F5" s="150"/>
      <c r="G5" s="38" t="s">
        <v>141</v>
      </c>
      <c r="H5" s="38" t="s">
        <v>299</v>
      </c>
      <c r="I5" s="38" t="s">
        <v>300</v>
      </c>
      <c r="J5" s="38" t="s">
        <v>303</v>
      </c>
      <c r="K5" s="38" t="s">
        <v>309</v>
      </c>
      <c r="L5" s="38" t="s">
        <v>141</v>
      </c>
      <c r="M5" s="38" t="s">
        <v>312</v>
      </c>
      <c r="N5" s="38" t="s">
        <v>354</v>
      </c>
      <c r="O5" s="38" t="s">
        <v>315</v>
      </c>
      <c r="P5" s="38" t="s">
        <v>355</v>
      </c>
      <c r="Q5" s="38" t="s">
        <v>356</v>
      </c>
      <c r="R5" s="150"/>
      <c r="S5" s="38" t="s">
        <v>141</v>
      </c>
      <c r="T5" s="38" t="s">
        <v>306</v>
      </c>
      <c r="U5" s="38" t="s">
        <v>357</v>
      </c>
      <c r="V5" s="38" t="s">
        <v>323</v>
      </c>
    </row>
    <row r="6" spans="1:22" ht="22.9" customHeight="1">
      <c r="A6" s="41"/>
      <c r="B6" s="41"/>
      <c r="C6" s="41"/>
      <c r="D6" s="41"/>
      <c r="E6" s="41" t="s">
        <v>141</v>
      </c>
      <c r="F6" s="40">
        <v>626.26</v>
      </c>
      <c r="G6" s="40">
        <v>421.5367</v>
      </c>
      <c r="H6" s="40">
        <v>190.08</v>
      </c>
      <c r="I6" s="40">
        <v>92.34</v>
      </c>
      <c r="J6" s="40">
        <v>129.3715</v>
      </c>
      <c r="K6" s="40">
        <v>9.7452000000000005</v>
      </c>
      <c r="L6" s="40">
        <v>89.8</v>
      </c>
      <c r="M6" s="40">
        <v>60.221232000000001</v>
      </c>
      <c r="N6" s="40"/>
      <c r="O6" s="40">
        <v>23.919101999999999</v>
      </c>
      <c r="P6" s="40"/>
      <c r="Q6" s="52">
        <v>5.66</v>
      </c>
      <c r="R6" s="40">
        <v>49.292724</v>
      </c>
      <c r="S6" s="40">
        <v>65.632000000000005</v>
      </c>
      <c r="T6" s="40">
        <v>18.5</v>
      </c>
      <c r="U6" s="40"/>
      <c r="V6" s="40">
        <v>47.131999999999998</v>
      </c>
    </row>
    <row r="7" spans="1:22" ht="22.9" customHeight="1">
      <c r="A7" s="41"/>
      <c r="B7" s="41"/>
      <c r="C7" s="41"/>
      <c r="D7" s="56">
        <v>412</v>
      </c>
      <c r="E7" s="56" t="s">
        <v>161</v>
      </c>
      <c r="F7" s="40">
        <v>626.26</v>
      </c>
      <c r="G7" s="40">
        <v>421.5367</v>
      </c>
      <c r="H7" s="40">
        <v>190.08</v>
      </c>
      <c r="I7" s="40">
        <v>92.34</v>
      </c>
      <c r="J7" s="40">
        <v>129.3715</v>
      </c>
      <c r="K7" s="40">
        <v>9.7452000000000005</v>
      </c>
      <c r="L7" s="40">
        <v>89.8</v>
      </c>
      <c r="M7" s="40">
        <v>60.221232000000001</v>
      </c>
      <c r="N7" s="40"/>
      <c r="O7" s="40">
        <v>23.919101999999999</v>
      </c>
      <c r="P7" s="40"/>
      <c r="Q7" s="52">
        <v>5.66</v>
      </c>
      <c r="R7" s="40">
        <v>49.292724</v>
      </c>
      <c r="S7" s="40">
        <v>65.632000000000005</v>
      </c>
      <c r="T7" s="40">
        <v>18.5</v>
      </c>
      <c r="U7" s="40"/>
      <c r="V7" s="40">
        <v>47.131999999999998</v>
      </c>
    </row>
    <row r="8" spans="1:22" ht="22.9" customHeight="1">
      <c r="A8" s="41"/>
      <c r="B8" s="41"/>
      <c r="C8" s="41"/>
      <c r="D8" s="48" t="s">
        <v>160</v>
      </c>
      <c r="E8" s="48" t="s">
        <v>161</v>
      </c>
      <c r="F8" s="40">
        <v>626.26</v>
      </c>
      <c r="G8" s="40">
        <v>421.5367</v>
      </c>
      <c r="H8" s="40">
        <v>190.08</v>
      </c>
      <c r="I8" s="40">
        <v>92.34</v>
      </c>
      <c r="J8" s="40">
        <v>129.3715</v>
      </c>
      <c r="K8" s="40">
        <v>9.7452000000000005</v>
      </c>
      <c r="L8" s="40">
        <v>89.8</v>
      </c>
      <c r="M8" s="40">
        <v>60.221232000000001</v>
      </c>
      <c r="N8" s="40"/>
      <c r="O8" s="40">
        <v>23.919101999999999</v>
      </c>
      <c r="P8" s="40"/>
      <c r="Q8" s="52">
        <v>5.66</v>
      </c>
      <c r="R8" s="40">
        <v>49.292724</v>
      </c>
      <c r="S8" s="40">
        <v>65.632000000000005</v>
      </c>
      <c r="T8" s="40">
        <v>18.5</v>
      </c>
      <c r="U8" s="40"/>
      <c r="V8" s="40">
        <v>47.131999999999998</v>
      </c>
    </row>
    <row r="9" spans="1:22" ht="22.9" customHeight="1">
      <c r="A9" s="45" t="s">
        <v>174</v>
      </c>
      <c r="B9" s="45"/>
      <c r="C9" s="45"/>
      <c r="D9" s="39" t="s">
        <v>174</v>
      </c>
      <c r="E9" s="39" t="s">
        <v>175</v>
      </c>
      <c r="F9" s="52">
        <v>65.886443999999997</v>
      </c>
      <c r="G9" s="52"/>
      <c r="H9" s="52"/>
      <c r="I9" s="52"/>
      <c r="J9" s="52"/>
      <c r="K9" s="52"/>
      <c r="L9" s="52">
        <v>65.88</v>
      </c>
      <c r="M9" s="52">
        <v>60.221232000000001</v>
      </c>
      <c r="N9" s="52"/>
      <c r="O9" s="52"/>
      <c r="P9" s="52"/>
      <c r="Q9" s="52">
        <v>5.66</v>
      </c>
      <c r="R9" s="52"/>
      <c r="S9" s="52"/>
      <c r="T9" s="52"/>
      <c r="U9" s="52"/>
      <c r="V9" s="52"/>
    </row>
    <row r="10" spans="1:22" ht="22.9" customHeight="1">
      <c r="A10" s="45" t="s">
        <v>174</v>
      </c>
      <c r="B10" s="45" t="s">
        <v>176</v>
      </c>
      <c r="C10" s="45"/>
      <c r="D10" s="39" t="s">
        <v>177</v>
      </c>
      <c r="E10" s="39" t="s">
        <v>178</v>
      </c>
      <c r="F10" s="52">
        <v>60.221232000000001</v>
      </c>
      <c r="G10" s="52"/>
      <c r="H10" s="52"/>
      <c r="I10" s="52"/>
      <c r="J10" s="52"/>
      <c r="K10" s="52"/>
      <c r="L10" s="52">
        <v>60.221232000000001</v>
      </c>
      <c r="M10" s="52">
        <v>60.221232000000001</v>
      </c>
      <c r="N10" s="52"/>
      <c r="O10" s="52"/>
      <c r="P10" s="52"/>
      <c r="Q10" s="52"/>
      <c r="R10" s="52"/>
      <c r="S10" s="52"/>
      <c r="T10" s="52"/>
      <c r="U10" s="52"/>
      <c r="V10" s="52"/>
    </row>
    <row r="11" spans="1:22" ht="22.9" customHeight="1">
      <c r="A11" s="53" t="s">
        <v>174</v>
      </c>
      <c r="B11" s="53" t="s">
        <v>176</v>
      </c>
      <c r="C11" s="53" t="s">
        <v>176</v>
      </c>
      <c r="D11" s="47" t="s">
        <v>182</v>
      </c>
      <c r="E11" s="44" t="s">
        <v>183</v>
      </c>
      <c r="F11" s="43">
        <v>60.221232000000001</v>
      </c>
      <c r="G11" s="49"/>
      <c r="H11" s="49"/>
      <c r="I11" s="49"/>
      <c r="J11" s="49"/>
      <c r="K11" s="49"/>
      <c r="L11" s="43">
        <v>60.221232000000001</v>
      </c>
      <c r="M11" s="49">
        <v>60.221232000000001</v>
      </c>
      <c r="N11" s="49"/>
      <c r="O11" s="49"/>
      <c r="P11" s="49"/>
      <c r="Q11" s="49"/>
      <c r="R11" s="49"/>
      <c r="S11" s="43"/>
      <c r="T11" s="49"/>
      <c r="U11" s="49"/>
      <c r="V11" s="49"/>
    </row>
    <row r="12" spans="1:22" ht="22.9" customHeight="1">
      <c r="A12" s="45" t="s">
        <v>174</v>
      </c>
      <c r="B12" s="45" t="s">
        <v>184</v>
      </c>
      <c r="C12" s="45"/>
      <c r="D12" s="39" t="s">
        <v>185</v>
      </c>
      <c r="E12" s="39" t="s">
        <v>186</v>
      </c>
      <c r="F12" s="52">
        <v>2.8512</v>
      </c>
      <c r="G12" s="52"/>
      <c r="H12" s="52"/>
      <c r="I12" s="52"/>
      <c r="J12" s="52"/>
      <c r="K12" s="52"/>
      <c r="L12" s="52">
        <v>2.8512</v>
      </c>
      <c r="M12" s="52"/>
      <c r="N12" s="52"/>
      <c r="O12" s="52"/>
      <c r="P12" s="52"/>
      <c r="Q12" s="52">
        <v>2.8512</v>
      </c>
      <c r="R12" s="52"/>
      <c r="S12" s="52"/>
      <c r="T12" s="52"/>
      <c r="U12" s="52"/>
      <c r="V12" s="52"/>
    </row>
    <row r="13" spans="1:22" ht="22.9" customHeight="1">
      <c r="A13" s="53" t="s">
        <v>174</v>
      </c>
      <c r="B13" s="53" t="s">
        <v>184</v>
      </c>
      <c r="C13" s="53" t="s">
        <v>187</v>
      </c>
      <c r="D13" s="47" t="s">
        <v>188</v>
      </c>
      <c r="E13" s="44" t="s">
        <v>189</v>
      </c>
      <c r="F13" s="43">
        <v>2.8512</v>
      </c>
      <c r="G13" s="49"/>
      <c r="H13" s="49"/>
      <c r="I13" s="49"/>
      <c r="J13" s="49"/>
      <c r="K13" s="49"/>
      <c r="L13" s="43">
        <v>2.8512</v>
      </c>
      <c r="M13" s="49"/>
      <c r="N13" s="49"/>
      <c r="O13" s="49"/>
      <c r="P13" s="49"/>
      <c r="Q13" s="49">
        <v>2.8512</v>
      </c>
      <c r="R13" s="49"/>
      <c r="S13" s="43"/>
      <c r="T13" s="49"/>
      <c r="U13" s="49"/>
      <c r="V13" s="49"/>
    </row>
    <row r="14" spans="1:22" ht="22.9" customHeight="1">
      <c r="A14" s="45" t="s">
        <v>174</v>
      </c>
      <c r="B14" s="45" t="s">
        <v>358</v>
      </c>
      <c r="C14" s="45"/>
      <c r="D14" s="39" t="s">
        <v>359</v>
      </c>
      <c r="E14" s="39" t="s">
        <v>360</v>
      </c>
      <c r="F14" s="52">
        <v>2.814012</v>
      </c>
      <c r="G14" s="52"/>
      <c r="H14" s="52"/>
      <c r="I14" s="52"/>
      <c r="J14" s="52"/>
      <c r="K14" s="52"/>
      <c r="L14" s="52">
        <v>2.814012</v>
      </c>
      <c r="M14" s="52"/>
      <c r="N14" s="52"/>
      <c r="O14" s="52"/>
      <c r="P14" s="52"/>
      <c r="Q14" s="52">
        <v>2.814012</v>
      </c>
      <c r="R14" s="52"/>
      <c r="S14" s="52"/>
      <c r="T14" s="52"/>
      <c r="U14" s="52"/>
      <c r="V14" s="52"/>
    </row>
    <row r="15" spans="1:22" ht="22.9" customHeight="1">
      <c r="A15" s="53" t="s">
        <v>174</v>
      </c>
      <c r="B15" s="53" t="s">
        <v>358</v>
      </c>
      <c r="C15" s="53" t="s">
        <v>210</v>
      </c>
      <c r="D15" s="47" t="s">
        <v>361</v>
      </c>
      <c r="E15" s="44" t="s">
        <v>362</v>
      </c>
      <c r="F15" s="43">
        <v>2.814012</v>
      </c>
      <c r="G15" s="49"/>
      <c r="H15" s="49"/>
      <c r="I15" s="49"/>
      <c r="J15" s="49"/>
      <c r="K15" s="49"/>
      <c r="L15" s="43">
        <v>2.814012</v>
      </c>
      <c r="M15" s="49"/>
      <c r="N15" s="49"/>
      <c r="O15" s="49"/>
      <c r="P15" s="49"/>
      <c r="Q15" s="49">
        <v>2.814012</v>
      </c>
      <c r="R15" s="49"/>
      <c r="S15" s="43"/>
      <c r="T15" s="49"/>
      <c r="U15" s="49"/>
      <c r="V15" s="49"/>
    </row>
    <row r="16" spans="1:22" ht="22.9" customHeight="1">
      <c r="A16" s="45" t="s">
        <v>193</v>
      </c>
      <c r="B16" s="45"/>
      <c r="C16" s="45"/>
      <c r="D16" s="39" t="s">
        <v>193</v>
      </c>
      <c r="E16" s="39" t="s">
        <v>194</v>
      </c>
      <c r="F16" s="52">
        <v>23.919101999999999</v>
      </c>
      <c r="G16" s="52"/>
      <c r="H16" s="52"/>
      <c r="I16" s="52"/>
      <c r="J16" s="52"/>
      <c r="K16" s="52"/>
      <c r="L16" s="52">
        <v>23.919101999999999</v>
      </c>
      <c r="M16" s="52"/>
      <c r="N16" s="52"/>
      <c r="O16" s="52">
        <v>23.919101999999999</v>
      </c>
      <c r="P16" s="52"/>
      <c r="Q16" s="52"/>
      <c r="R16" s="52"/>
      <c r="S16" s="52"/>
      <c r="T16" s="52"/>
      <c r="U16" s="52"/>
      <c r="V16" s="52"/>
    </row>
    <row r="17" spans="1:22" ht="22.9" customHeight="1">
      <c r="A17" s="45" t="s">
        <v>193</v>
      </c>
      <c r="B17" s="45" t="s">
        <v>184</v>
      </c>
      <c r="C17" s="45"/>
      <c r="D17" s="39" t="s">
        <v>195</v>
      </c>
      <c r="E17" s="39" t="s">
        <v>196</v>
      </c>
      <c r="F17" s="52">
        <v>23.919101999999999</v>
      </c>
      <c r="G17" s="52"/>
      <c r="H17" s="52"/>
      <c r="I17" s="52"/>
      <c r="J17" s="52"/>
      <c r="K17" s="52"/>
      <c r="L17" s="52">
        <v>23.919101999999999</v>
      </c>
      <c r="M17" s="52"/>
      <c r="N17" s="52"/>
      <c r="O17" s="52">
        <v>23.919101999999999</v>
      </c>
      <c r="P17" s="52"/>
      <c r="Q17" s="52"/>
      <c r="R17" s="52"/>
      <c r="S17" s="52"/>
      <c r="T17" s="52"/>
      <c r="U17" s="52"/>
      <c r="V17" s="52"/>
    </row>
    <row r="18" spans="1:22" ht="22.9" customHeight="1">
      <c r="A18" s="53" t="s">
        <v>193</v>
      </c>
      <c r="B18" s="53" t="s">
        <v>184</v>
      </c>
      <c r="C18" s="53" t="s">
        <v>179</v>
      </c>
      <c r="D18" s="47" t="s">
        <v>197</v>
      </c>
      <c r="E18" s="44" t="s">
        <v>198</v>
      </c>
      <c r="F18" s="43">
        <v>23.919101999999999</v>
      </c>
      <c r="G18" s="49"/>
      <c r="H18" s="49"/>
      <c r="I18" s="49"/>
      <c r="J18" s="49"/>
      <c r="K18" s="49"/>
      <c r="L18" s="43">
        <v>23.919101999999999</v>
      </c>
      <c r="M18" s="49"/>
      <c r="N18" s="49"/>
      <c r="O18" s="49">
        <v>23.919101999999999</v>
      </c>
      <c r="P18" s="49"/>
      <c r="Q18" s="49"/>
      <c r="R18" s="49"/>
      <c r="S18" s="43"/>
      <c r="T18" s="49"/>
      <c r="U18" s="49"/>
      <c r="V18" s="49"/>
    </row>
    <row r="19" spans="1:22" ht="22.9" customHeight="1">
      <c r="A19" s="45" t="s">
        <v>199</v>
      </c>
      <c r="B19" s="45"/>
      <c r="C19" s="45"/>
      <c r="D19" s="39" t="s">
        <v>199</v>
      </c>
      <c r="E19" s="39" t="s">
        <v>200</v>
      </c>
      <c r="F19" s="52">
        <v>487.1687</v>
      </c>
      <c r="G19" s="52">
        <v>421.5367</v>
      </c>
      <c r="H19" s="52">
        <v>190.08</v>
      </c>
      <c r="I19" s="52">
        <v>92.34</v>
      </c>
      <c r="J19" s="52">
        <v>129.3715</v>
      </c>
      <c r="K19" s="52">
        <v>9.7452000000000005</v>
      </c>
      <c r="L19" s="52"/>
      <c r="M19" s="52"/>
      <c r="N19" s="52"/>
      <c r="O19" s="52"/>
      <c r="P19" s="52"/>
      <c r="Q19" s="52"/>
      <c r="R19" s="52"/>
      <c r="S19" s="52">
        <v>65.632000000000005</v>
      </c>
      <c r="T19" s="52">
        <v>18.5</v>
      </c>
      <c r="U19" s="52"/>
      <c r="V19" s="52">
        <v>47.131999999999998</v>
      </c>
    </row>
    <row r="20" spans="1:22" ht="22.9" customHeight="1">
      <c r="A20" s="45" t="s">
        <v>199</v>
      </c>
      <c r="B20" s="45" t="s">
        <v>179</v>
      </c>
      <c r="C20" s="45"/>
      <c r="D20" s="39" t="s">
        <v>201</v>
      </c>
      <c r="E20" s="39" t="s">
        <v>202</v>
      </c>
      <c r="F20" s="52">
        <v>487.1687</v>
      </c>
      <c r="G20" s="52">
        <v>421.5367</v>
      </c>
      <c r="H20" s="52">
        <v>190.08</v>
      </c>
      <c r="I20" s="52">
        <v>92.34</v>
      </c>
      <c r="J20" s="52">
        <v>129.3715</v>
      </c>
      <c r="K20" s="52">
        <v>9.7452000000000005</v>
      </c>
      <c r="L20" s="52"/>
      <c r="M20" s="52"/>
      <c r="N20" s="52"/>
      <c r="O20" s="52"/>
      <c r="P20" s="52"/>
      <c r="Q20" s="52"/>
      <c r="R20" s="52"/>
      <c r="S20" s="52">
        <v>65.632000000000005</v>
      </c>
      <c r="T20" s="52">
        <v>18.5</v>
      </c>
      <c r="U20" s="52"/>
      <c r="V20" s="52">
        <v>47.131999999999998</v>
      </c>
    </row>
    <row r="21" spans="1:22" ht="22.9" customHeight="1">
      <c r="A21" s="53" t="s">
        <v>199</v>
      </c>
      <c r="B21" s="53" t="s">
        <v>179</v>
      </c>
      <c r="C21" s="53" t="s">
        <v>179</v>
      </c>
      <c r="D21" s="47" t="s">
        <v>203</v>
      </c>
      <c r="E21" s="44" t="s">
        <v>204</v>
      </c>
      <c r="F21" s="43">
        <v>487.1687</v>
      </c>
      <c r="G21" s="49">
        <v>421.5367</v>
      </c>
      <c r="H21" s="49">
        <v>190.08</v>
      </c>
      <c r="I21" s="49">
        <v>92.34</v>
      </c>
      <c r="J21" s="49">
        <v>129.3715</v>
      </c>
      <c r="K21" s="49">
        <v>9.7452000000000005</v>
      </c>
      <c r="L21" s="43"/>
      <c r="M21" s="49"/>
      <c r="N21" s="49"/>
      <c r="O21" s="49"/>
      <c r="P21" s="49"/>
      <c r="Q21" s="49"/>
      <c r="R21" s="49"/>
      <c r="S21" s="43">
        <v>65.632000000000005</v>
      </c>
      <c r="T21" s="49">
        <v>18.5</v>
      </c>
      <c r="U21" s="49"/>
      <c r="V21" s="49">
        <v>47.131999999999998</v>
      </c>
    </row>
    <row r="22" spans="1:22" ht="22.9" customHeight="1">
      <c r="A22" s="45" t="s">
        <v>208</v>
      </c>
      <c r="B22" s="45"/>
      <c r="C22" s="45"/>
      <c r="D22" s="39" t="s">
        <v>208</v>
      </c>
      <c r="E22" s="39" t="s">
        <v>209</v>
      </c>
      <c r="F22" s="52">
        <v>49.292724</v>
      </c>
      <c r="G22" s="52"/>
      <c r="H22" s="52"/>
      <c r="I22" s="52"/>
      <c r="J22" s="52"/>
      <c r="K22" s="52"/>
      <c r="L22" s="52"/>
      <c r="M22" s="52"/>
      <c r="N22" s="52"/>
      <c r="O22" s="52"/>
      <c r="P22" s="52"/>
      <c r="Q22" s="52"/>
      <c r="R22" s="52">
        <v>49.292724</v>
      </c>
      <c r="S22" s="52"/>
      <c r="T22" s="52"/>
      <c r="U22" s="52"/>
      <c r="V22" s="52"/>
    </row>
    <row r="23" spans="1:22" ht="22.9" customHeight="1">
      <c r="A23" s="45" t="s">
        <v>208</v>
      </c>
      <c r="B23" s="45" t="s">
        <v>210</v>
      </c>
      <c r="C23" s="45"/>
      <c r="D23" s="39" t="s">
        <v>211</v>
      </c>
      <c r="E23" s="39" t="s">
        <v>212</v>
      </c>
      <c r="F23" s="52">
        <v>49.292724</v>
      </c>
      <c r="G23" s="52"/>
      <c r="H23" s="52"/>
      <c r="I23" s="52"/>
      <c r="J23" s="52"/>
      <c r="K23" s="52"/>
      <c r="L23" s="52"/>
      <c r="M23" s="52"/>
      <c r="N23" s="52"/>
      <c r="O23" s="52"/>
      <c r="P23" s="52"/>
      <c r="Q23" s="52"/>
      <c r="R23" s="52">
        <v>49.292724</v>
      </c>
      <c r="S23" s="52"/>
      <c r="T23" s="52"/>
      <c r="U23" s="52"/>
      <c r="V23" s="52"/>
    </row>
    <row r="24" spans="1:22" ht="22.9" customHeight="1">
      <c r="A24" s="53" t="s">
        <v>208</v>
      </c>
      <c r="B24" s="53" t="s">
        <v>210</v>
      </c>
      <c r="C24" s="53" t="s">
        <v>179</v>
      </c>
      <c r="D24" s="47" t="s">
        <v>213</v>
      </c>
      <c r="E24" s="44" t="s">
        <v>214</v>
      </c>
      <c r="F24" s="43">
        <v>49.292724</v>
      </c>
      <c r="G24" s="49"/>
      <c r="H24" s="49"/>
      <c r="I24" s="49"/>
      <c r="J24" s="49"/>
      <c r="K24" s="49"/>
      <c r="L24" s="43"/>
      <c r="M24" s="49"/>
      <c r="N24" s="49"/>
      <c r="O24" s="49"/>
      <c r="P24" s="49"/>
      <c r="Q24" s="49"/>
      <c r="R24" s="49">
        <v>49.292724</v>
      </c>
      <c r="S24" s="43"/>
      <c r="T24" s="49"/>
      <c r="U24" s="49"/>
      <c r="V24" s="49"/>
    </row>
    <row r="25" spans="1:22" ht="16.350000000000001" customHeight="1">
      <c r="A25" s="169"/>
      <c r="B25" s="169"/>
      <c r="C25" s="169"/>
      <c r="D25" s="169"/>
      <c r="E25" s="169"/>
      <c r="F25" s="169"/>
      <c r="G25" s="35"/>
      <c r="H25" s="35"/>
      <c r="I25" s="35"/>
    </row>
    <row r="26" spans="1:22" ht="16.350000000000001" customHeight="1">
      <c r="A26" s="169"/>
      <c r="B26" s="169"/>
      <c r="C26" s="169"/>
      <c r="D26" s="169"/>
      <c r="E26" s="169"/>
      <c r="F26" s="169"/>
    </row>
  </sheetData>
  <mergeCells count="14">
    <mergeCell ref="U1:V1"/>
    <mergeCell ref="A2:V2"/>
    <mergeCell ref="A3:T3"/>
    <mergeCell ref="U3:V3"/>
    <mergeCell ref="A4:C4"/>
    <mergeCell ref="G4:K4"/>
    <mergeCell ref="L4:Q4"/>
    <mergeCell ref="S4:V4"/>
    <mergeCell ref="R4:R5"/>
    <mergeCell ref="A25:F25"/>
    <mergeCell ref="A26:F26"/>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K13"/>
  <sheetViews>
    <sheetView workbookViewId="0">
      <selection activeCell="D7" sqref="D7:E7"/>
    </sheetView>
  </sheetViews>
  <sheetFormatPr defaultColWidth="10" defaultRowHeight="13.5"/>
  <cols>
    <col min="1" max="3" width="4.625" customWidth="1"/>
    <col min="4" max="4" width="9.625" customWidth="1"/>
    <col min="5" max="5" width="21.25" customWidth="1"/>
    <col min="6" max="7" width="13.375" customWidth="1"/>
    <col min="8" max="8" width="11.125" customWidth="1"/>
    <col min="9" max="9" width="12.125" customWidth="1"/>
    <col min="10" max="10" width="12" customWidth="1"/>
    <col min="11" max="11" width="11.5" customWidth="1"/>
    <col min="12" max="12" width="9.75" customWidth="1"/>
  </cols>
  <sheetData>
    <row r="1" spans="1:11" ht="24.95" customHeight="1">
      <c r="A1" s="35"/>
      <c r="K1" s="36" t="s">
        <v>363</v>
      </c>
    </row>
    <row r="2" spans="1:11" ht="48.4" customHeight="1">
      <c r="A2" s="153" t="s">
        <v>19</v>
      </c>
      <c r="B2" s="153"/>
      <c r="C2" s="153"/>
      <c r="D2" s="153"/>
      <c r="E2" s="153"/>
      <c r="F2" s="153"/>
      <c r="G2" s="153"/>
      <c r="H2" s="153"/>
      <c r="I2" s="153"/>
      <c r="J2" s="153"/>
      <c r="K2" s="153"/>
    </row>
    <row r="3" spans="1:11" ht="18.2" customHeight="1">
      <c r="A3" s="148" t="s">
        <v>35</v>
      </c>
      <c r="B3" s="148"/>
      <c r="C3" s="148"/>
      <c r="D3" s="148"/>
      <c r="E3" s="148"/>
      <c r="F3" s="148"/>
      <c r="G3" s="148"/>
      <c r="H3" s="148"/>
      <c r="I3" s="148"/>
      <c r="J3" s="149" t="s">
        <v>36</v>
      </c>
      <c r="K3" s="149"/>
    </row>
    <row r="4" spans="1:11" ht="23.25" customHeight="1">
      <c r="A4" s="150" t="s">
        <v>163</v>
      </c>
      <c r="B4" s="150"/>
      <c r="C4" s="150"/>
      <c r="D4" s="150" t="s">
        <v>216</v>
      </c>
      <c r="E4" s="150" t="s">
        <v>217</v>
      </c>
      <c r="F4" s="150" t="s">
        <v>364</v>
      </c>
      <c r="G4" s="150" t="s">
        <v>365</v>
      </c>
      <c r="H4" s="150" t="s">
        <v>366</v>
      </c>
      <c r="I4" s="150" t="s">
        <v>367</v>
      </c>
      <c r="J4" s="150" t="s">
        <v>368</v>
      </c>
      <c r="K4" s="150" t="s">
        <v>369</v>
      </c>
    </row>
    <row r="5" spans="1:11" ht="23.25" customHeight="1">
      <c r="A5" s="38" t="s">
        <v>171</v>
      </c>
      <c r="B5" s="38" t="s">
        <v>172</v>
      </c>
      <c r="C5" s="38" t="s">
        <v>173</v>
      </c>
      <c r="D5" s="150"/>
      <c r="E5" s="150"/>
      <c r="F5" s="150"/>
      <c r="G5" s="150"/>
      <c r="H5" s="150"/>
      <c r="I5" s="150"/>
      <c r="J5" s="150"/>
      <c r="K5" s="150"/>
    </row>
    <row r="6" spans="1:11" ht="22.9" customHeight="1">
      <c r="A6" s="41"/>
      <c r="B6" s="41"/>
      <c r="C6" s="41"/>
      <c r="D6" s="41"/>
      <c r="E6" s="41" t="s">
        <v>141</v>
      </c>
      <c r="F6" s="40">
        <v>42.605600000000003</v>
      </c>
      <c r="G6" s="40"/>
      <c r="H6" s="40"/>
      <c r="I6" s="40"/>
      <c r="J6" s="40">
        <v>42.605600000000003</v>
      </c>
      <c r="K6" s="40"/>
    </row>
    <row r="7" spans="1:11" ht="22.9" customHeight="1">
      <c r="A7" s="41"/>
      <c r="B7" s="41"/>
      <c r="C7" s="41"/>
      <c r="D7" s="56">
        <v>412</v>
      </c>
      <c r="E7" s="56" t="s">
        <v>161</v>
      </c>
      <c r="F7" s="40">
        <v>42.605600000000003</v>
      </c>
      <c r="G7" s="40"/>
      <c r="H7" s="40"/>
      <c r="I7" s="40"/>
      <c r="J7" s="40">
        <v>42.605600000000003</v>
      </c>
      <c r="K7" s="40"/>
    </row>
    <row r="8" spans="1:11" ht="22.9" customHeight="1">
      <c r="A8" s="41"/>
      <c r="B8" s="41"/>
      <c r="C8" s="41"/>
      <c r="D8" s="48" t="s">
        <v>160</v>
      </c>
      <c r="E8" s="48" t="s">
        <v>161</v>
      </c>
      <c r="F8" s="40">
        <v>42.605600000000003</v>
      </c>
      <c r="G8" s="40"/>
      <c r="H8" s="40"/>
      <c r="I8" s="40"/>
      <c r="J8" s="40">
        <v>42.605600000000003</v>
      </c>
      <c r="K8" s="40"/>
    </row>
    <row r="9" spans="1:11" ht="22.9" customHeight="1">
      <c r="A9" s="45" t="s">
        <v>174</v>
      </c>
      <c r="B9" s="45"/>
      <c r="C9" s="45"/>
      <c r="D9" s="41" t="s">
        <v>174</v>
      </c>
      <c r="E9" s="41" t="s">
        <v>175</v>
      </c>
      <c r="F9" s="52">
        <v>42.605600000000003</v>
      </c>
      <c r="G9" s="52"/>
      <c r="H9" s="52"/>
      <c r="I9" s="52"/>
      <c r="J9" s="52">
        <v>42.605600000000003</v>
      </c>
      <c r="K9" s="52"/>
    </row>
    <row r="10" spans="1:11" ht="22.9" customHeight="1">
      <c r="A10" s="45" t="s">
        <v>174</v>
      </c>
      <c r="B10" s="45" t="s">
        <v>176</v>
      </c>
      <c r="C10" s="45"/>
      <c r="D10" s="41" t="s">
        <v>177</v>
      </c>
      <c r="E10" s="41" t="s">
        <v>178</v>
      </c>
      <c r="F10" s="52">
        <v>42.605600000000003</v>
      </c>
      <c r="G10" s="52"/>
      <c r="H10" s="52"/>
      <c r="I10" s="52"/>
      <c r="J10" s="52">
        <v>42.605600000000003</v>
      </c>
      <c r="K10" s="52"/>
    </row>
    <row r="11" spans="1:11" ht="22.9" customHeight="1">
      <c r="A11" s="53" t="s">
        <v>174</v>
      </c>
      <c r="B11" s="53" t="s">
        <v>176</v>
      </c>
      <c r="C11" s="53" t="s">
        <v>179</v>
      </c>
      <c r="D11" s="47" t="s">
        <v>180</v>
      </c>
      <c r="E11" s="42" t="s">
        <v>181</v>
      </c>
      <c r="F11" s="43">
        <v>42.605600000000003</v>
      </c>
      <c r="G11" s="49"/>
      <c r="H11" s="49"/>
      <c r="I11" s="49"/>
      <c r="J11" s="49">
        <v>42.605600000000003</v>
      </c>
      <c r="K11" s="49"/>
    </row>
    <row r="12" spans="1:11" ht="16.350000000000001" customHeight="1">
      <c r="A12" s="169"/>
      <c r="B12" s="169"/>
      <c r="C12" s="169"/>
      <c r="D12" s="169"/>
      <c r="E12" s="169"/>
      <c r="F12" s="169"/>
      <c r="G12" s="35"/>
      <c r="H12" s="35"/>
      <c r="I12" s="35"/>
      <c r="J12" s="35"/>
      <c r="K12" s="35"/>
    </row>
    <row r="13" spans="1:11" ht="16.350000000000001" customHeight="1">
      <c r="A13" s="169"/>
      <c r="B13" s="169"/>
      <c r="C13" s="169"/>
      <c r="D13" s="169"/>
      <c r="E13" s="169"/>
      <c r="F13" s="169"/>
    </row>
  </sheetData>
  <mergeCells count="14">
    <mergeCell ref="A2:K2"/>
    <mergeCell ref="A3:I3"/>
    <mergeCell ref="J3:K3"/>
    <mergeCell ref="A4:C4"/>
    <mergeCell ref="A12:F12"/>
    <mergeCell ref="H4:H5"/>
    <mergeCell ref="I4:I5"/>
    <mergeCell ref="J4:J5"/>
    <mergeCell ref="K4:K5"/>
    <mergeCell ref="A13:F13"/>
    <mergeCell ref="D4:D5"/>
    <mergeCell ref="E4:E5"/>
    <mergeCell ref="F4:F5"/>
    <mergeCell ref="G4:G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R13"/>
  <sheetViews>
    <sheetView workbookViewId="0">
      <selection activeCell="J22" sqref="J22"/>
    </sheetView>
  </sheetViews>
  <sheetFormatPr defaultColWidth="10" defaultRowHeight="13.5"/>
  <cols>
    <col min="1" max="3" width="4.625" customWidth="1"/>
    <col min="4" max="4" width="9.625" customWidth="1"/>
    <col min="5" max="5" width="21.25" customWidth="1"/>
    <col min="6" max="6" width="13.375" customWidth="1"/>
    <col min="7" max="18" width="7.75" customWidth="1"/>
    <col min="19" max="19" width="9.75" customWidth="1"/>
  </cols>
  <sheetData>
    <row r="1" spans="1:18" ht="16.350000000000001" customHeight="1">
      <c r="A1" s="35"/>
      <c r="Q1" s="152" t="s">
        <v>370</v>
      </c>
      <c r="R1" s="152"/>
    </row>
    <row r="2" spans="1:18" ht="40.5" customHeight="1">
      <c r="A2" s="153" t="s">
        <v>20</v>
      </c>
      <c r="B2" s="153"/>
      <c r="C2" s="153"/>
      <c r="D2" s="153"/>
      <c r="E2" s="153"/>
      <c r="F2" s="153"/>
      <c r="G2" s="153"/>
      <c r="H2" s="153"/>
      <c r="I2" s="153"/>
      <c r="J2" s="153"/>
      <c r="K2" s="153"/>
      <c r="L2" s="153"/>
      <c r="M2" s="153"/>
      <c r="N2" s="153"/>
      <c r="O2" s="153"/>
      <c r="P2" s="153"/>
      <c r="Q2" s="153"/>
      <c r="R2" s="153"/>
    </row>
    <row r="3" spans="1:18" ht="24.2" customHeight="1">
      <c r="A3" s="148" t="s">
        <v>35</v>
      </c>
      <c r="B3" s="148"/>
      <c r="C3" s="148"/>
      <c r="D3" s="148"/>
      <c r="E3" s="148"/>
      <c r="F3" s="148"/>
      <c r="G3" s="148"/>
      <c r="H3" s="148"/>
      <c r="I3" s="148"/>
      <c r="J3" s="148"/>
      <c r="K3" s="148"/>
      <c r="L3" s="148"/>
      <c r="M3" s="148"/>
      <c r="N3" s="148"/>
      <c r="O3" s="148"/>
      <c r="P3" s="148"/>
      <c r="Q3" s="149" t="s">
        <v>36</v>
      </c>
      <c r="R3" s="149"/>
    </row>
    <row r="4" spans="1:18" ht="24.2" customHeight="1">
      <c r="A4" s="150" t="s">
        <v>163</v>
      </c>
      <c r="B4" s="150"/>
      <c r="C4" s="150"/>
      <c r="D4" s="150" t="s">
        <v>216</v>
      </c>
      <c r="E4" s="150" t="s">
        <v>217</v>
      </c>
      <c r="F4" s="150" t="s">
        <v>364</v>
      </c>
      <c r="G4" s="150" t="s">
        <v>371</v>
      </c>
      <c r="H4" s="150" t="s">
        <v>346</v>
      </c>
      <c r="I4" s="150" t="s">
        <v>372</v>
      </c>
      <c r="J4" s="150" t="s">
        <v>373</v>
      </c>
      <c r="K4" s="150" t="s">
        <v>374</v>
      </c>
      <c r="L4" s="150" t="s">
        <v>375</v>
      </c>
      <c r="M4" s="150" t="s">
        <v>376</v>
      </c>
      <c r="N4" s="150" t="s">
        <v>366</v>
      </c>
      <c r="O4" s="150" t="s">
        <v>377</v>
      </c>
      <c r="P4" s="150" t="s">
        <v>378</v>
      </c>
      <c r="Q4" s="150" t="s">
        <v>367</v>
      </c>
      <c r="R4" s="150" t="s">
        <v>369</v>
      </c>
    </row>
    <row r="5" spans="1:18" ht="21.6" customHeight="1">
      <c r="A5" s="38" t="s">
        <v>171</v>
      </c>
      <c r="B5" s="38" t="s">
        <v>172</v>
      </c>
      <c r="C5" s="38" t="s">
        <v>173</v>
      </c>
      <c r="D5" s="150"/>
      <c r="E5" s="150"/>
      <c r="F5" s="150"/>
      <c r="G5" s="150"/>
      <c r="H5" s="150"/>
      <c r="I5" s="150"/>
      <c r="J5" s="150"/>
      <c r="K5" s="150"/>
      <c r="L5" s="150"/>
      <c r="M5" s="150"/>
      <c r="N5" s="150"/>
      <c r="O5" s="150"/>
      <c r="P5" s="150"/>
      <c r="Q5" s="150"/>
      <c r="R5" s="150"/>
    </row>
    <row r="6" spans="1:18" ht="22.9" customHeight="1">
      <c r="A6" s="41"/>
      <c r="B6" s="41"/>
      <c r="C6" s="41"/>
      <c r="D6" s="41"/>
      <c r="E6" s="41" t="s">
        <v>141</v>
      </c>
      <c r="F6" s="40">
        <v>42.605600000000003</v>
      </c>
      <c r="G6" s="40"/>
      <c r="H6" s="40">
        <v>42.605600000000003</v>
      </c>
      <c r="I6" s="40"/>
      <c r="J6" s="40"/>
      <c r="K6" s="40"/>
      <c r="L6" s="40"/>
      <c r="M6" s="40"/>
      <c r="N6" s="40"/>
      <c r="O6" s="40"/>
      <c r="P6" s="40"/>
      <c r="Q6" s="40"/>
      <c r="R6" s="40"/>
    </row>
    <row r="7" spans="1:18" ht="22.9" customHeight="1">
      <c r="A7" s="41"/>
      <c r="B7" s="41"/>
      <c r="C7" s="41"/>
      <c r="D7" s="56">
        <v>412</v>
      </c>
      <c r="E7" s="56" t="s">
        <v>161</v>
      </c>
      <c r="F7" s="40">
        <v>42.605600000000003</v>
      </c>
      <c r="G7" s="40">
        <v>0</v>
      </c>
      <c r="H7" s="40">
        <v>42.605600000000003</v>
      </c>
      <c r="I7" s="40">
        <v>0</v>
      </c>
      <c r="J7" s="40">
        <v>0</v>
      </c>
      <c r="K7" s="40">
        <v>0</v>
      </c>
      <c r="L7" s="40">
        <v>0</v>
      </c>
      <c r="M7" s="40">
        <v>0</v>
      </c>
      <c r="N7" s="40">
        <v>0</v>
      </c>
      <c r="O7" s="40">
        <v>0</v>
      </c>
      <c r="P7" s="40">
        <v>0</v>
      </c>
      <c r="Q7" s="40">
        <v>0</v>
      </c>
      <c r="R7" s="40">
        <v>0</v>
      </c>
    </row>
    <row r="8" spans="1:18" ht="22.9" customHeight="1">
      <c r="A8" s="41"/>
      <c r="B8" s="41"/>
      <c r="C8" s="41"/>
      <c r="D8" s="48" t="s">
        <v>160</v>
      </c>
      <c r="E8" s="48" t="s">
        <v>161</v>
      </c>
      <c r="F8" s="40">
        <v>42.605600000000003</v>
      </c>
      <c r="G8" s="40"/>
      <c r="H8" s="40">
        <v>42.605600000000003</v>
      </c>
      <c r="I8" s="40"/>
      <c r="J8" s="40"/>
      <c r="K8" s="40"/>
      <c r="L8" s="40"/>
      <c r="M8" s="40"/>
      <c r="N8" s="40"/>
      <c r="O8" s="40"/>
      <c r="P8" s="40"/>
      <c r="Q8" s="40"/>
      <c r="R8" s="40"/>
    </row>
    <row r="9" spans="1:18" ht="22.9" customHeight="1">
      <c r="A9" s="41" t="s">
        <v>174</v>
      </c>
      <c r="B9" s="41"/>
      <c r="C9" s="41"/>
      <c r="D9" s="41" t="s">
        <v>174</v>
      </c>
      <c r="E9" s="41" t="s">
        <v>175</v>
      </c>
      <c r="F9" s="52">
        <v>42.605600000000003</v>
      </c>
      <c r="G9" s="52"/>
      <c r="H9" s="52">
        <v>42.605600000000003</v>
      </c>
      <c r="I9" s="52"/>
      <c r="J9" s="52"/>
      <c r="K9" s="52"/>
      <c r="L9" s="52"/>
      <c r="M9" s="52"/>
      <c r="N9" s="52"/>
      <c r="O9" s="52"/>
      <c r="P9" s="52"/>
      <c r="Q9" s="52"/>
      <c r="R9" s="52"/>
    </row>
    <row r="10" spans="1:18" ht="22.9" customHeight="1">
      <c r="A10" s="41" t="s">
        <v>174</v>
      </c>
      <c r="B10" s="41" t="s">
        <v>176</v>
      </c>
      <c r="C10" s="41"/>
      <c r="D10" s="41" t="s">
        <v>177</v>
      </c>
      <c r="E10" s="41" t="s">
        <v>178</v>
      </c>
      <c r="F10" s="52">
        <v>42.605600000000003</v>
      </c>
      <c r="G10" s="52"/>
      <c r="H10" s="52">
        <v>42.605600000000003</v>
      </c>
      <c r="I10" s="52"/>
      <c r="J10" s="52"/>
      <c r="K10" s="52"/>
      <c r="L10" s="52"/>
      <c r="M10" s="52"/>
      <c r="N10" s="52"/>
      <c r="O10" s="52"/>
      <c r="P10" s="52"/>
      <c r="Q10" s="52"/>
      <c r="R10" s="52"/>
    </row>
    <row r="11" spans="1:18" ht="22.9" customHeight="1">
      <c r="A11" s="53" t="s">
        <v>174</v>
      </c>
      <c r="B11" s="53" t="s">
        <v>176</v>
      </c>
      <c r="C11" s="53" t="s">
        <v>179</v>
      </c>
      <c r="D11" s="47" t="s">
        <v>180</v>
      </c>
      <c r="E11" s="42" t="s">
        <v>181</v>
      </c>
      <c r="F11" s="43">
        <v>42.605600000000003</v>
      </c>
      <c r="G11" s="49"/>
      <c r="H11" s="49">
        <v>42.605600000000003</v>
      </c>
      <c r="I11" s="49"/>
      <c r="J11" s="49"/>
      <c r="K11" s="49"/>
      <c r="L11" s="49"/>
      <c r="M11" s="49"/>
      <c r="N11" s="49"/>
      <c r="O11" s="49"/>
      <c r="P11" s="49"/>
      <c r="Q11" s="49"/>
      <c r="R11" s="49"/>
    </row>
    <row r="12" spans="1:18" ht="16.350000000000001" customHeight="1">
      <c r="A12" s="169"/>
      <c r="B12" s="169"/>
      <c r="C12" s="169"/>
      <c r="D12" s="169"/>
      <c r="E12" s="169"/>
      <c r="F12" s="169"/>
    </row>
    <row r="13" spans="1:18" ht="16.350000000000001" customHeight="1">
      <c r="A13" s="169"/>
      <c r="B13" s="169"/>
      <c r="C13" s="169"/>
      <c r="D13" s="169"/>
      <c r="E13" s="169"/>
      <c r="F13" s="169"/>
    </row>
  </sheetData>
  <mergeCells count="22">
    <mergeCell ref="Q1:R1"/>
    <mergeCell ref="A2:R2"/>
    <mergeCell ref="A3:P3"/>
    <mergeCell ref="Q3:R3"/>
    <mergeCell ref="A4:C4"/>
    <mergeCell ref="G4:G5"/>
    <mergeCell ref="H4:H5"/>
    <mergeCell ref="I4:I5"/>
    <mergeCell ref="J4:J5"/>
    <mergeCell ref="K4:K5"/>
    <mergeCell ref="L4:L5"/>
    <mergeCell ref="M4:M5"/>
    <mergeCell ref="N4:N5"/>
    <mergeCell ref="O4:O5"/>
    <mergeCell ref="P4:P5"/>
    <mergeCell ref="Q4:Q5"/>
    <mergeCell ref="R4:R5"/>
    <mergeCell ref="A12:F12"/>
    <mergeCell ref="A13:F13"/>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dimension ref="A1:T13"/>
  <sheetViews>
    <sheetView workbookViewId="0">
      <selection activeCell="D7" sqref="D7:E7"/>
    </sheetView>
  </sheetViews>
  <sheetFormatPr defaultColWidth="10" defaultRowHeight="13.5"/>
  <cols>
    <col min="1" max="3" width="4.625" customWidth="1"/>
    <col min="4" max="4" width="9.625" customWidth="1"/>
    <col min="5" max="5" width="21.25" customWidth="1"/>
    <col min="6" max="6" width="13.375" customWidth="1"/>
    <col min="7" max="7" width="8" customWidth="1"/>
    <col min="8" max="16" width="7.125" customWidth="1"/>
    <col min="17" max="17" width="8.375" customWidth="1"/>
    <col min="18" max="18" width="8.25" customWidth="1"/>
    <col min="19" max="20" width="7.125" customWidth="1"/>
    <col min="21" max="21" width="9.75" customWidth="1"/>
  </cols>
  <sheetData>
    <row r="1" spans="1:20" ht="16.350000000000001" customHeight="1">
      <c r="A1" s="35"/>
      <c r="S1" s="152" t="s">
        <v>379</v>
      </c>
      <c r="T1" s="152"/>
    </row>
    <row r="2" spans="1:20" ht="36.200000000000003" customHeight="1">
      <c r="A2" s="153" t="s">
        <v>21</v>
      </c>
      <c r="B2" s="153"/>
      <c r="C2" s="153"/>
      <c r="D2" s="153"/>
      <c r="E2" s="153"/>
      <c r="F2" s="153"/>
      <c r="G2" s="153"/>
      <c r="H2" s="153"/>
      <c r="I2" s="153"/>
      <c r="J2" s="153"/>
      <c r="K2" s="153"/>
      <c r="L2" s="153"/>
      <c r="M2" s="153"/>
      <c r="N2" s="153"/>
      <c r="O2" s="153"/>
      <c r="P2" s="153"/>
      <c r="Q2" s="153"/>
      <c r="R2" s="153"/>
      <c r="S2" s="153"/>
      <c r="T2" s="153"/>
    </row>
    <row r="3" spans="1:20" ht="24.2" customHeight="1">
      <c r="A3" s="148" t="s">
        <v>35</v>
      </c>
      <c r="B3" s="148"/>
      <c r="C3" s="148"/>
      <c r="D3" s="148"/>
      <c r="E3" s="148"/>
      <c r="F3" s="148"/>
      <c r="G3" s="148"/>
      <c r="H3" s="148"/>
      <c r="I3" s="148"/>
      <c r="J3" s="148"/>
      <c r="K3" s="148"/>
      <c r="L3" s="148"/>
      <c r="M3" s="148"/>
      <c r="N3" s="148"/>
      <c r="O3" s="148"/>
      <c r="P3" s="148"/>
      <c r="Q3" s="148"/>
      <c r="R3" s="148"/>
      <c r="S3" s="149" t="s">
        <v>36</v>
      </c>
      <c r="T3" s="149"/>
    </row>
    <row r="4" spans="1:20" ht="28.5" customHeight="1">
      <c r="A4" s="150" t="s">
        <v>163</v>
      </c>
      <c r="B4" s="150"/>
      <c r="C4" s="150"/>
      <c r="D4" s="150" t="s">
        <v>216</v>
      </c>
      <c r="E4" s="150" t="s">
        <v>217</v>
      </c>
      <c r="F4" s="150" t="s">
        <v>364</v>
      </c>
      <c r="G4" s="150" t="s">
        <v>220</v>
      </c>
      <c r="H4" s="150"/>
      <c r="I4" s="150"/>
      <c r="J4" s="150"/>
      <c r="K4" s="150"/>
      <c r="L4" s="150"/>
      <c r="M4" s="150"/>
      <c r="N4" s="150"/>
      <c r="O4" s="150"/>
      <c r="P4" s="150"/>
      <c r="Q4" s="150"/>
      <c r="R4" s="150" t="s">
        <v>223</v>
      </c>
      <c r="S4" s="150"/>
      <c r="T4" s="150"/>
    </row>
    <row r="5" spans="1:20" ht="36.200000000000003" customHeight="1">
      <c r="A5" s="38" t="s">
        <v>171</v>
      </c>
      <c r="B5" s="38" t="s">
        <v>172</v>
      </c>
      <c r="C5" s="38" t="s">
        <v>173</v>
      </c>
      <c r="D5" s="150"/>
      <c r="E5" s="150"/>
      <c r="F5" s="150"/>
      <c r="G5" s="38" t="s">
        <v>141</v>
      </c>
      <c r="H5" s="38" t="s">
        <v>380</v>
      </c>
      <c r="I5" s="38" t="s">
        <v>381</v>
      </c>
      <c r="J5" s="38" t="s">
        <v>382</v>
      </c>
      <c r="K5" s="38" t="s">
        <v>383</v>
      </c>
      <c r="L5" s="38" t="s">
        <v>341</v>
      </c>
      <c r="M5" s="38" t="s">
        <v>384</v>
      </c>
      <c r="N5" s="38" t="s">
        <v>385</v>
      </c>
      <c r="O5" s="38" t="s">
        <v>386</v>
      </c>
      <c r="P5" s="38" t="s">
        <v>338</v>
      </c>
      <c r="Q5" s="38" t="s">
        <v>343</v>
      </c>
      <c r="R5" s="38" t="s">
        <v>141</v>
      </c>
      <c r="S5" s="38" t="s">
        <v>325</v>
      </c>
      <c r="T5" s="38" t="s">
        <v>349</v>
      </c>
    </row>
    <row r="6" spans="1:20" ht="22.9" customHeight="1">
      <c r="A6" s="41"/>
      <c r="B6" s="41"/>
      <c r="C6" s="41"/>
      <c r="D6" s="41"/>
      <c r="E6" s="41" t="s">
        <v>141</v>
      </c>
      <c r="F6" s="52">
        <v>66.599999999999994</v>
      </c>
      <c r="G6" s="52">
        <v>66.599999999999994</v>
      </c>
      <c r="H6" s="52">
        <v>18</v>
      </c>
      <c r="I6" s="52"/>
      <c r="J6" s="52"/>
      <c r="K6" s="52"/>
      <c r="L6" s="52">
        <v>1</v>
      </c>
      <c r="M6" s="52"/>
      <c r="N6" s="52"/>
      <c r="O6" s="52"/>
      <c r="P6" s="52">
        <v>1</v>
      </c>
      <c r="Q6" s="52">
        <v>46.6</v>
      </c>
      <c r="R6" s="52"/>
      <c r="S6" s="52"/>
      <c r="T6" s="52"/>
    </row>
    <row r="7" spans="1:20" ht="22.9" customHeight="1">
      <c r="A7" s="41"/>
      <c r="B7" s="41"/>
      <c r="C7" s="41"/>
      <c r="D7" s="56">
        <v>412</v>
      </c>
      <c r="E7" s="56" t="s">
        <v>161</v>
      </c>
      <c r="F7" s="52">
        <v>66.599999999999994</v>
      </c>
      <c r="G7" s="52">
        <v>66.599999999999994</v>
      </c>
      <c r="H7" s="52">
        <v>18</v>
      </c>
      <c r="I7" s="52"/>
      <c r="J7" s="52"/>
      <c r="K7" s="52"/>
      <c r="L7" s="52">
        <v>1</v>
      </c>
      <c r="M7" s="52"/>
      <c r="N7" s="52"/>
      <c r="O7" s="52"/>
      <c r="P7" s="52">
        <v>1</v>
      </c>
      <c r="Q7" s="52">
        <v>46.6</v>
      </c>
      <c r="R7" s="52"/>
      <c r="S7" s="52"/>
      <c r="T7" s="52"/>
    </row>
    <row r="8" spans="1:20" ht="22.9" customHeight="1">
      <c r="A8" s="41"/>
      <c r="B8" s="41"/>
      <c r="C8" s="41"/>
      <c r="D8" s="48" t="s">
        <v>160</v>
      </c>
      <c r="E8" s="48" t="s">
        <v>161</v>
      </c>
      <c r="F8" s="52">
        <v>66.599999999999994</v>
      </c>
      <c r="G8" s="52">
        <v>66.599999999999994</v>
      </c>
      <c r="H8" s="52">
        <v>18</v>
      </c>
      <c r="I8" s="52"/>
      <c r="J8" s="52"/>
      <c r="K8" s="52"/>
      <c r="L8" s="52">
        <v>1</v>
      </c>
      <c r="M8" s="52"/>
      <c r="N8" s="52"/>
      <c r="O8" s="52"/>
      <c r="P8" s="52">
        <v>1</v>
      </c>
      <c r="Q8" s="52">
        <v>46.6</v>
      </c>
      <c r="R8" s="52"/>
      <c r="S8" s="52"/>
      <c r="T8" s="52"/>
    </row>
    <row r="9" spans="1:20" ht="22.9" customHeight="1">
      <c r="A9" s="45" t="s">
        <v>199</v>
      </c>
      <c r="B9" s="45"/>
      <c r="C9" s="45"/>
      <c r="D9" s="39" t="s">
        <v>199</v>
      </c>
      <c r="E9" s="39" t="s">
        <v>200</v>
      </c>
      <c r="F9" s="52">
        <v>66.599999999999994</v>
      </c>
      <c r="G9" s="52">
        <v>66.599999999999994</v>
      </c>
      <c r="H9" s="52">
        <v>18</v>
      </c>
      <c r="I9" s="52"/>
      <c r="J9" s="52"/>
      <c r="K9" s="52"/>
      <c r="L9" s="52">
        <v>1</v>
      </c>
      <c r="M9" s="52"/>
      <c r="N9" s="52"/>
      <c r="O9" s="52"/>
      <c r="P9" s="52">
        <v>1</v>
      </c>
      <c r="Q9" s="52">
        <v>46.6</v>
      </c>
      <c r="R9" s="52"/>
      <c r="S9" s="52"/>
      <c r="T9" s="52"/>
    </row>
    <row r="10" spans="1:20" ht="22.9" customHeight="1">
      <c r="A10" s="45" t="s">
        <v>199</v>
      </c>
      <c r="B10" s="45" t="s">
        <v>179</v>
      </c>
      <c r="C10" s="45"/>
      <c r="D10" s="39" t="s">
        <v>201</v>
      </c>
      <c r="E10" s="39" t="s">
        <v>202</v>
      </c>
      <c r="F10" s="52">
        <v>66.599999999999994</v>
      </c>
      <c r="G10" s="52">
        <v>66.599999999999994</v>
      </c>
      <c r="H10" s="52">
        <v>18</v>
      </c>
      <c r="I10" s="52"/>
      <c r="J10" s="52"/>
      <c r="K10" s="52"/>
      <c r="L10" s="52">
        <v>1</v>
      </c>
      <c r="M10" s="52"/>
      <c r="N10" s="52"/>
      <c r="O10" s="52"/>
      <c r="P10" s="52">
        <v>1</v>
      </c>
      <c r="Q10" s="52">
        <v>46.6</v>
      </c>
      <c r="R10" s="52"/>
      <c r="S10" s="52"/>
      <c r="T10" s="52"/>
    </row>
    <row r="11" spans="1:20" ht="22.9" customHeight="1">
      <c r="A11" s="53" t="s">
        <v>199</v>
      </c>
      <c r="B11" s="53" t="s">
        <v>179</v>
      </c>
      <c r="C11" s="53" t="s">
        <v>179</v>
      </c>
      <c r="D11" s="47" t="s">
        <v>203</v>
      </c>
      <c r="E11" s="42" t="s">
        <v>204</v>
      </c>
      <c r="F11" s="43">
        <v>66.599999999999994</v>
      </c>
      <c r="G11" s="49">
        <v>66.599999999999994</v>
      </c>
      <c r="H11" s="49">
        <v>18</v>
      </c>
      <c r="I11" s="49"/>
      <c r="J11" s="49"/>
      <c r="K11" s="49"/>
      <c r="L11" s="49">
        <v>1</v>
      </c>
      <c r="M11" s="49"/>
      <c r="N11" s="49"/>
      <c r="O11" s="49"/>
      <c r="P11" s="49">
        <v>1</v>
      </c>
      <c r="Q11" s="49">
        <v>46.6</v>
      </c>
      <c r="R11" s="49"/>
      <c r="S11" s="43"/>
      <c r="T11" s="49"/>
    </row>
    <row r="12" spans="1:20" ht="16.350000000000001" customHeight="1">
      <c r="A12" s="169"/>
      <c r="B12" s="169"/>
      <c r="C12" s="169"/>
      <c r="D12" s="169"/>
      <c r="E12" s="169"/>
      <c r="F12" s="169"/>
      <c r="G12" s="35"/>
      <c r="H12" s="35"/>
      <c r="I12" s="35"/>
      <c r="J12" s="35"/>
      <c r="K12" s="35"/>
      <c r="L12" s="35"/>
      <c r="M12" s="35"/>
      <c r="N12" s="35"/>
      <c r="O12" s="35"/>
      <c r="P12" s="35"/>
      <c r="Q12" s="35"/>
    </row>
    <row r="13" spans="1:20" ht="16.350000000000001" customHeight="1">
      <c r="A13" s="169"/>
      <c r="B13" s="169"/>
      <c r="C13" s="169"/>
      <c r="D13" s="169"/>
      <c r="E13" s="169"/>
      <c r="F13" s="169"/>
    </row>
  </sheetData>
  <mergeCells count="12">
    <mergeCell ref="S1:T1"/>
    <mergeCell ref="A2:T2"/>
    <mergeCell ref="A3:R3"/>
    <mergeCell ref="S3:T3"/>
    <mergeCell ref="A4:C4"/>
    <mergeCell ref="G4:Q4"/>
    <mergeCell ref="R4:T4"/>
    <mergeCell ref="A12:F12"/>
    <mergeCell ref="A13:F13"/>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AG13"/>
  <sheetViews>
    <sheetView workbookViewId="0">
      <selection activeCell="D7" sqref="D7:E7"/>
    </sheetView>
  </sheetViews>
  <sheetFormatPr defaultColWidth="10" defaultRowHeight="13.5"/>
  <cols>
    <col min="1" max="3" width="4.625" customWidth="1"/>
    <col min="4" max="4" width="9.625" customWidth="1"/>
    <col min="5" max="5" width="21.25" customWidth="1"/>
    <col min="6" max="6" width="13.375" customWidth="1"/>
    <col min="7" max="29" width="8.25" customWidth="1"/>
    <col min="30" max="33" width="9.25" customWidth="1"/>
    <col min="34" max="34" width="9.75" customWidth="1"/>
  </cols>
  <sheetData>
    <row r="1" spans="1:33" ht="13.9" customHeight="1">
      <c r="A1" s="35"/>
      <c r="F1" s="35"/>
      <c r="AF1" s="152" t="s">
        <v>387</v>
      </c>
      <c r="AG1" s="152"/>
    </row>
    <row r="2" spans="1:33" ht="43.9" customHeight="1">
      <c r="A2" s="153" t="s">
        <v>22</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row>
    <row r="3" spans="1:33" ht="24.2" customHeight="1">
      <c r="A3" s="148" t="s">
        <v>35</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9" t="s">
        <v>36</v>
      </c>
      <c r="AG3" s="149"/>
    </row>
    <row r="4" spans="1:33" ht="24.95" customHeight="1">
      <c r="A4" s="150" t="s">
        <v>163</v>
      </c>
      <c r="B4" s="150"/>
      <c r="C4" s="150"/>
      <c r="D4" s="150" t="s">
        <v>216</v>
      </c>
      <c r="E4" s="150" t="s">
        <v>217</v>
      </c>
      <c r="F4" s="150" t="s">
        <v>388</v>
      </c>
      <c r="G4" s="150" t="s">
        <v>327</v>
      </c>
      <c r="H4" s="150" t="s">
        <v>329</v>
      </c>
      <c r="I4" s="150" t="s">
        <v>389</v>
      </c>
      <c r="J4" s="150" t="s">
        <v>390</v>
      </c>
      <c r="K4" s="150" t="s">
        <v>331</v>
      </c>
      <c r="L4" s="150" t="s">
        <v>333</v>
      </c>
      <c r="M4" s="150" t="s">
        <v>336</v>
      </c>
      <c r="N4" s="150" t="s">
        <v>391</v>
      </c>
      <c r="O4" s="150" t="s">
        <v>392</v>
      </c>
      <c r="P4" s="150" t="s">
        <v>393</v>
      </c>
      <c r="Q4" s="150" t="s">
        <v>385</v>
      </c>
      <c r="R4" s="150" t="s">
        <v>338</v>
      </c>
      <c r="S4" s="150" t="s">
        <v>394</v>
      </c>
      <c r="T4" s="150" t="s">
        <v>381</v>
      </c>
      <c r="U4" s="150" t="s">
        <v>382</v>
      </c>
      <c r="V4" s="150" t="s">
        <v>384</v>
      </c>
      <c r="W4" s="150" t="s">
        <v>395</v>
      </c>
      <c r="X4" s="150" t="s">
        <v>396</v>
      </c>
      <c r="Y4" s="150" t="s">
        <v>397</v>
      </c>
      <c r="Z4" s="150" t="s">
        <v>398</v>
      </c>
      <c r="AA4" s="150" t="s">
        <v>341</v>
      </c>
      <c r="AB4" s="150" t="s">
        <v>399</v>
      </c>
      <c r="AC4" s="150" t="s">
        <v>400</v>
      </c>
      <c r="AD4" s="150" t="s">
        <v>386</v>
      </c>
      <c r="AE4" s="150" t="s">
        <v>401</v>
      </c>
      <c r="AF4" s="150" t="s">
        <v>402</v>
      </c>
      <c r="AG4" s="150" t="s">
        <v>343</v>
      </c>
    </row>
    <row r="5" spans="1:33" ht="21.6" customHeight="1">
      <c r="A5" s="38" t="s">
        <v>171</v>
      </c>
      <c r="B5" s="38" t="s">
        <v>172</v>
      </c>
      <c r="C5" s="38" t="s">
        <v>173</v>
      </c>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row>
    <row r="6" spans="1:33" ht="22.9" customHeight="1">
      <c r="A6" s="45"/>
      <c r="B6" s="57"/>
      <c r="C6" s="57"/>
      <c r="D6" s="42"/>
      <c r="E6" s="42" t="s">
        <v>141</v>
      </c>
      <c r="F6" s="52">
        <v>66.599999999999994</v>
      </c>
      <c r="G6" s="52">
        <v>10</v>
      </c>
      <c r="H6" s="52">
        <v>1</v>
      </c>
      <c r="I6" s="52"/>
      <c r="J6" s="52"/>
      <c r="K6" s="52">
        <v>1</v>
      </c>
      <c r="L6" s="52">
        <v>5</v>
      </c>
      <c r="M6" s="52">
        <v>1</v>
      </c>
      <c r="N6" s="52"/>
      <c r="O6" s="52"/>
      <c r="P6" s="52"/>
      <c r="Q6" s="52"/>
      <c r="R6" s="52">
        <v>1</v>
      </c>
      <c r="S6" s="52"/>
      <c r="T6" s="52"/>
      <c r="U6" s="52"/>
      <c r="V6" s="52"/>
      <c r="W6" s="52"/>
      <c r="X6" s="52"/>
      <c r="Y6" s="52"/>
      <c r="Z6" s="52"/>
      <c r="AA6" s="52">
        <v>1</v>
      </c>
      <c r="AB6" s="52"/>
      <c r="AC6" s="52"/>
      <c r="AD6" s="52"/>
      <c r="AE6" s="52"/>
      <c r="AF6" s="52"/>
      <c r="AG6" s="52">
        <v>46.6</v>
      </c>
    </row>
    <row r="7" spans="1:33" ht="22.9" customHeight="1">
      <c r="A7" s="45"/>
      <c r="B7" s="57"/>
      <c r="C7" s="57"/>
      <c r="D7" s="56">
        <v>412</v>
      </c>
      <c r="E7" s="56" t="s">
        <v>161</v>
      </c>
      <c r="F7" s="52">
        <v>66.599999999999994</v>
      </c>
      <c r="G7" s="52">
        <v>10</v>
      </c>
      <c r="H7" s="52">
        <v>1</v>
      </c>
      <c r="I7" s="52"/>
      <c r="J7" s="52"/>
      <c r="K7" s="52">
        <v>1</v>
      </c>
      <c r="L7" s="52">
        <v>5</v>
      </c>
      <c r="M7" s="52">
        <v>1</v>
      </c>
      <c r="N7" s="52"/>
      <c r="O7" s="52"/>
      <c r="P7" s="52"/>
      <c r="Q7" s="52"/>
      <c r="R7" s="52">
        <v>1</v>
      </c>
      <c r="S7" s="52"/>
      <c r="T7" s="52"/>
      <c r="U7" s="52"/>
      <c r="V7" s="52"/>
      <c r="W7" s="52"/>
      <c r="X7" s="52"/>
      <c r="Y7" s="52"/>
      <c r="Z7" s="52"/>
      <c r="AA7" s="52">
        <v>1</v>
      </c>
      <c r="AB7" s="52"/>
      <c r="AC7" s="52"/>
      <c r="AD7" s="52"/>
      <c r="AE7" s="52"/>
      <c r="AF7" s="52"/>
      <c r="AG7" s="52">
        <v>46.6</v>
      </c>
    </row>
    <row r="8" spans="1:33" ht="22.9" customHeight="1">
      <c r="A8" s="41"/>
      <c r="B8" s="41"/>
      <c r="C8" s="41"/>
      <c r="D8" s="48" t="s">
        <v>160</v>
      </c>
      <c r="E8" s="48" t="s">
        <v>161</v>
      </c>
      <c r="F8" s="52">
        <v>66.599999999999994</v>
      </c>
      <c r="G8" s="52">
        <v>10</v>
      </c>
      <c r="H8" s="52">
        <v>1</v>
      </c>
      <c r="I8" s="52"/>
      <c r="J8" s="52"/>
      <c r="K8" s="52">
        <v>1</v>
      </c>
      <c r="L8" s="52">
        <v>5</v>
      </c>
      <c r="M8" s="52">
        <v>1</v>
      </c>
      <c r="N8" s="52"/>
      <c r="O8" s="52"/>
      <c r="P8" s="52"/>
      <c r="Q8" s="52"/>
      <c r="R8" s="52">
        <v>1</v>
      </c>
      <c r="S8" s="52"/>
      <c r="T8" s="52"/>
      <c r="U8" s="52"/>
      <c r="V8" s="52"/>
      <c r="W8" s="52"/>
      <c r="X8" s="52"/>
      <c r="Y8" s="52"/>
      <c r="Z8" s="52"/>
      <c r="AA8" s="52">
        <v>1</v>
      </c>
      <c r="AB8" s="52"/>
      <c r="AC8" s="52"/>
      <c r="AD8" s="52"/>
      <c r="AE8" s="52"/>
      <c r="AF8" s="52"/>
      <c r="AG8" s="52">
        <v>46.6</v>
      </c>
    </row>
    <row r="9" spans="1:33" ht="22.9" customHeight="1">
      <c r="A9" s="45" t="s">
        <v>199</v>
      </c>
      <c r="B9" s="45"/>
      <c r="C9" s="45"/>
      <c r="D9" s="39" t="s">
        <v>199</v>
      </c>
      <c r="E9" s="39" t="s">
        <v>200</v>
      </c>
      <c r="F9" s="52">
        <v>66.599999999999994</v>
      </c>
      <c r="G9" s="52">
        <v>10</v>
      </c>
      <c r="H9" s="52">
        <v>1</v>
      </c>
      <c r="I9" s="52"/>
      <c r="J9" s="52"/>
      <c r="K9" s="52">
        <v>1</v>
      </c>
      <c r="L9" s="52">
        <v>5</v>
      </c>
      <c r="M9" s="52">
        <v>1</v>
      </c>
      <c r="N9" s="52"/>
      <c r="O9" s="52"/>
      <c r="P9" s="52"/>
      <c r="Q9" s="52"/>
      <c r="R9" s="52">
        <v>1</v>
      </c>
      <c r="S9" s="52"/>
      <c r="T9" s="52"/>
      <c r="U9" s="52"/>
      <c r="V9" s="52"/>
      <c r="W9" s="52"/>
      <c r="X9" s="52"/>
      <c r="Y9" s="52"/>
      <c r="Z9" s="52"/>
      <c r="AA9" s="52">
        <v>1</v>
      </c>
      <c r="AB9" s="52"/>
      <c r="AC9" s="52"/>
      <c r="AD9" s="52"/>
      <c r="AE9" s="52"/>
      <c r="AF9" s="52"/>
      <c r="AG9" s="52">
        <v>46.6</v>
      </c>
    </row>
    <row r="10" spans="1:33" ht="22.9" customHeight="1">
      <c r="A10" s="45" t="s">
        <v>199</v>
      </c>
      <c r="B10" s="45" t="s">
        <v>179</v>
      </c>
      <c r="C10" s="45"/>
      <c r="D10" s="39" t="s">
        <v>201</v>
      </c>
      <c r="E10" s="39" t="s">
        <v>202</v>
      </c>
      <c r="F10" s="52">
        <v>66.599999999999994</v>
      </c>
      <c r="G10" s="52">
        <v>10</v>
      </c>
      <c r="H10" s="52">
        <v>1</v>
      </c>
      <c r="I10" s="52"/>
      <c r="J10" s="52"/>
      <c r="K10" s="52">
        <v>1</v>
      </c>
      <c r="L10" s="52">
        <v>5</v>
      </c>
      <c r="M10" s="52">
        <v>1</v>
      </c>
      <c r="N10" s="52"/>
      <c r="O10" s="52"/>
      <c r="P10" s="52"/>
      <c r="Q10" s="52"/>
      <c r="R10" s="52">
        <v>1</v>
      </c>
      <c r="S10" s="52"/>
      <c r="T10" s="52"/>
      <c r="U10" s="52"/>
      <c r="V10" s="52"/>
      <c r="W10" s="52"/>
      <c r="X10" s="52"/>
      <c r="Y10" s="52"/>
      <c r="Z10" s="52"/>
      <c r="AA10" s="52">
        <v>1</v>
      </c>
      <c r="AB10" s="52"/>
      <c r="AC10" s="52"/>
      <c r="AD10" s="52"/>
      <c r="AE10" s="52"/>
      <c r="AF10" s="52"/>
      <c r="AG10" s="52">
        <v>46.6</v>
      </c>
    </row>
    <row r="11" spans="1:33" ht="22.9" customHeight="1">
      <c r="A11" s="53" t="s">
        <v>199</v>
      </c>
      <c r="B11" s="53" t="s">
        <v>179</v>
      </c>
      <c r="C11" s="53" t="s">
        <v>179</v>
      </c>
      <c r="D11" s="47" t="s">
        <v>203</v>
      </c>
      <c r="E11" s="42" t="s">
        <v>204</v>
      </c>
      <c r="F11" s="49">
        <v>66.599999999999994</v>
      </c>
      <c r="G11" s="49">
        <v>10</v>
      </c>
      <c r="H11" s="49">
        <v>1</v>
      </c>
      <c r="I11" s="49"/>
      <c r="J11" s="49"/>
      <c r="K11" s="49">
        <v>1</v>
      </c>
      <c r="L11" s="49">
        <v>5</v>
      </c>
      <c r="M11" s="49">
        <v>1</v>
      </c>
      <c r="N11" s="49"/>
      <c r="O11" s="49"/>
      <c r="P11" s="49"/>
      <c r="Q11" s="49"/>
      <c r="R11" s="49">
        <v>1</v>
      </c>
      <c r="S11" s="49"/>
      <c r="T11" s="49"/>
      <c r="U11" s="49"/>
      <c r="V11" s="49"/>
      <c r="W11" s="49"/>
      <c r="X11" s="49"/>
      <c r="Y11" s="49"/>
      <c r="Z11" s="49"/>
      <c r="AA11" s="49">
        <v>1</v>
      </c>
      <c r="AB11" s="49"/>
      <c r="AC11" s="49"/>
      <c r="AD11" s="49"/>
      <c r="AE11" s="49"/>
      <c r="AF11" s="49"/>
      <c r="AG11" s="49">
        <v>46.6</v>
      </c>
    </row>
    <row r="12" spans="1:33" ht="16.350000000000001" customHeight="1">
      <c r="A12" s="169"/>
      <c r="B12" s="169"/>
      <c r="C12" s="169"/>
      <c r="D12" s="169"/>
      <c r="E12" s="169"/>
      <c r="F12" s="169"/>
      <c r="G12" s="169"/>
      <c r="H12" s="35"/>
      <c r="I12" s="35"/>
      <c r="J12" s="35"/>
      <c r="K12" s="35"/>
      <c r="L12" s="35"/>
      <c r="M12" s="35"/>
    </row>
    <row r="13" spans="1:33" ht="16.350000000000001" customHeight="1">
      <c r="A13" s="169"/>
      <c r="B13" s="169"/>
      <c r="C13" s="169"/>
      <c r="D13" s="169"/>
      <c r="E13" s="169"/>
      <c r="F13" s="169"/>
      <c r="G13" s="169"/>
    </row>
  </sheetData>
  <mergeCells count="37">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 ref="A12:G12"/>
    <mergeCell ref="A13:G13"/>
    <mergeCell ref="D4:D5"/>
    <mergeCell ref="E4:E5"/>
    <mergeCell ref="F4:F5"/>
    <mergeCell ref="G4:G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H10"/>
  <sheetViews>
    <sheetView workbookViewId="0">
      <selection activeCell="C7" sqref="C7:G7"/>
    </sheetView>
  </sheetViews>
  <sheetFormatPr defaultColWidth="10" defaultRowHeight="13.5"/>
  <cols>
    <col min="1" max="1" width="13.375" customWidth="1"/>
    <col min="2" max="2" width="29.75" customWidth="1"/>
    <col min="3" max="3" width="20.75" customWidth="1"/>
    <col min="4" max="4" width="12.375" customWidth="1"/>
    <col min="5" max="5" width="10.375" customWidth="1"/>
    <col min="6" max="6" width="14.125" customWidth="1"/>
    <col min="7" max="8" width="13.75" customWidth="1"/>
  </cols>
  <sheetData>
    <row r="1" spans="1:8" ht="16.350000000000001" customHeight="1">
      <c r="A1" s="35"/>
      <c r="G1" s="152" t="s">
        <v>403</v>
      </c>
      <c r="H1" s="152"/>
    </row>
    <row r="2" spans="1:8" ht="33.6" customHeight="1">
      <c r="A2" s="153" t="s">
        <v>23</v>
      </c>
      <c r="B2" s="153"/>
      <c r="C2" s="153"/>
      <c r="D2" s="153"/>
      <c r="E2" s="153"/>
      <c r="F2" s="153"/>
      <c r="G2" s="153"/>
      <c r="H2" s="153"/>
    </row>
    <row r="3" spans="1:8" ht="24.2" customHeight="1">
      <c r="A3" s="148" t="s">
        <v>35</v>
      </c>
      <c r="B3" s="148"/>
      <c r="C3" s="148"/>
      <c r="D3" s="148"/>
      <c r="E3" s="148"/>
      <c r="F3" s="148"/>
      <c r="G3" s="148"/>
      <c r="H3" s="37" t="s">
        <v>36</v>
      </c>
    </row>
    <row r="4" spans="1:8" ht="23.25" customHeight="1">
      <c r="A4" s="150" t="s">
        <v>404</v>
      </c>
      <c r="B4" s="150" t="s">
        <v>405</v>
      </c>
      <c r="C4" s="150" t="s">
        <v>406</v>
      </c>
      <c r="D4" s="150" t="s">
        <v>407</v>
      </c>
      <c r="E4" s="150" t="s">
        <v>408</v>
      </c>
      <c r="F4" s="150"/>
      <c r="G4" s="150"/>
      <c r="H4" s="150" t="s">
        <v>409</v>
      </c>
    </row>
    <row r="5" spans="1:8" ht="25.9" customHeight="1">
      <c r="A5" s="150"/>
      <c r="B5" s="150"/>
      <c r="C5" s="150"/>
      <c r="D5" s="150"/>
      <c r="E5" s="38" t="s">
        <v>143</v>
      </c>
      <c r="F5" s="38" t="s">
        <v>410</v>
      </c>
      <c r="G5" s="38" t="s">
        <v>411</v>
      </c>
      <c r="H5" s="150"/>
    </row>
    <row r="6" spans="1:8" ht="22.9" customHeight="1">
      <c r="A6" s="41"/>
      <c r="B6" s="41" t="s">
        <v>141</v>
      </c>
      <c r="C6" s="40">
        <v>4.5</v>
      </c>
      <c r="D6" s="40"/>
      <c r="E6" s="40">
        <v>4.5</v>
      </c>
      <c r="F6" s="40"/>
      <c r="G6" s="40">
        <v>4.5</v>
      </c>
      <c r="H6" s="40"/>
    </row>
    <row r="7" spans="1:8" ht="22.9" customHeight="1">
      <c r="A7" s="56">
        <v>412</v>
      </c>
      <c r="B7" s="56" t="s">
        <v>161</v>
      </c>
      <c r="C7" s="49">
        <v>4.5</v>
      </c>
      <c r="D7" s="49"/>
      <c r="E7" s="43">
        <v>4.5</v>
      </c>
      <c r="F7" s="49"/>
      <c r="G7" s="49">
        <v>4.5</v>
      </c>
      <c r="H7" s="40"/>
    </row>
    <row r="8" spans="1:8" ht="22.9" customHeight="1">
      <c r="A8" s="47" t="s">
        <v>160</v>
      </c>
      <c r="B8" s="47" t="s">
        <v>161</v>
      </c>
      <c r="C8" s="49">
        <v>4.5</v>
      </c>
      <c r="D8" s="49"/>
      <c r="E8" s="43">
        <v>4.5</v>
      </c>
      <c r="F8" s="49"/>
      <c r="G8" s="49">
        <v>4.5</v>
      </c>
      <c r="H8" s="49"/>
    </row>
    <row r="9" spans="1:8" ht="16.350000000000001" customHeight="1">
      <c r="A9" s="169"/>
      <c r="B9" s="169"/>
      <c r="C9" s="169"/>
    </row>
    <row r="10" spans="1:8" ht="16.350000000000001" customHeight="1">
      <c r="A10" s="169"/>
      <c r="B10" s="169"/>
      <c r="C10" s="169"/>
    </row>
  </sheetData>
  <mergeCells count="11">
    <mergeCell ref="G1:H1"/>
    <mergeCell ref="A2:H2"/>
    <mergeCell ref="A3:G3"/>
    <mergeCell ref="E4:G4"/>
    <mergeCell ref="A9:C9"/>
    <mergeCell ref="H4:H5"/>
    <mergeCell ref="A10:C10"/>
    <mergeCell ref="A4:A5"/>
    <mergeCell ref="B4:B5"/>
    <mergeCell ref="C4:C5"/>
    <mergeCell ref="D4:D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H13"/>
  <sheetViews>
    <sheetView workbookViewId="0">
      <selection activeCell="F8" sqref="F8:H8"/>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spans="1:8" ht="16.350000000000001" customHeight="1">
      <c r="A1" s="35"/>
      <c r="G1" s="152" t="s">
        <v>412</v>
      </c>
      <c r="H1" s="152"/>
    </row>
    <row r="2" spans="1:8" ht="38.85" customHeight="1">
      <c r="A2" s="153" t="s">
        <v>24</v>
      </c>
      <c r="B2" s="153"/>
      <c r="C2" s="153"/>
      <c r="D2" s="153"/>
      <c r="E2" s="153"/>
      <c r="F2" s="153"/>
      <c r="G2" s="153"/>
      <c r="H2" s="153"/>
    </row>
    <row r="3" spans="1:8" ht="24.2" customHeight="1">
      <c r="A3" s="148" t="s">
        <v>35</v>
      </c>
      <c r="B3" s="148"/>
      <c r="C3" s="148"/>
      <c r="D3" s="148"/>
      <c r="E3" s="148"/>
      <c r="F3" s="148"/>
      <c r="G3" s="148"/>
      <c r="H3" s="37" t="s">
        <v>36</v>
      </c>
    </row>
    <row r="4" spans="1:8" ht="23.25" customHeight="1">
      <c r="A4" s="150" t="s">
        <v>164</v>
      </c>
      <c r="B4" s="150" t="s">
        <v>165</v>
      </c>
      <c r="C4" s="150" t="s">
        <v>141</v>
      </c>
      <c r="D4" s="150" t="s">
        <v>413</v>
      </c>
      <c r="E4" s="150"/>
      <c r="F4" s="150"/>
      <c r="G4" s="150"/>
      <c r="H4" s="150" t="s">
        <v>167</v>
      </c>
    </row>
    <row r="5" spans="1:8" ht="19.899999999999999" customHeight="1">
      <c r="A5" s="150"/>
      <c r="B5" s="150"/>
      <c r="C5" s="150"/>
      <c r="D5" s="150" t="s">
        <v>143</v>
      </c>
      <c r="E5" s="150" t="s">
        <v>257</v>
      </c>
      <c r="F5" s="150"/>
      <c r="G5" s="150" t="s">
        <v>258</v>
      </c>
      <c r="H5" s="150"/>
    </row>
    <row r="6" spans="1:8" ht="27.6" customHeight="1">
      <c r="A6" s="150"/>
      <c r="B6" s="150"/>
      <c r="C6" s="150"/>
      <c r="D6" s="150"/>
      <c r="E6" s="38" t="s">
        <v>235</v>
      </c>
      <c r="F6" s="38" t="s">
        <v>227</v>
      </c>
      <c r="G6" s="150"/>
      <c r="H6" s="150"/>
    </row>
    <row r="7" spans="1:8" ht="22.9" customHeight="1">
      <c r="A7" s="41"/>
      <c r="B7" s="45" t="s">
        <v>141</v>
      </c>
      <c r="C7" s="40">
        <v>0</v>
      </c>
      <c r="D7" s="40"/>
      <c r="E7" s="40"/>
      <c r="F7" s="40"/>
      <c r="G7" s="40"/>
      <c r="H7" s="40"/>
    </row>
    <row r="8" spans="1:8" ht="22.9" customHeight="1">
      <c r="A8" s="48"/>
      <c r="B8" s="48"/>
      <c r="C8" s="40">
        <v>0</v>
      </c>
      <c r="D8" s="40">
        <v>0</v>
      </c>
      <c r="E8" s="40">
        <v>0</v>
      </c>
      <c r="F8" s="40">
        <v>0</v>
      </c>
      <c r="G8" s="40">
        <v>0</v>
      </c>
      <c r="H8" s="40">
        <v>0</v>
      </c>
    </row>
    <row r="9" spans="1:8" ht="22.9" customHeight="1">
      <c r="A9" s="48"/>
      <c r="B9" s="48"/>
      <c r="C9" s="40"/>
      <c r="D9" s="40"/>
      <c r="E9" s="40"/>
      <c r="F9" s="40"/>
      <c r="G9" s="40"/>
      <c r="H9" s="40"/>
    </row>
    <row r="10" spans="1:8" ht="22.9" customHeight="1">
      <c r="A10" s="48"/>
      <c r="B10" s="48"/>
      <c r="C10" s="40"/>
      <c r="D10" s="40"/>
      <c r="E10" s="40"/>
      <c r="F10" s="40"/>
      <c r="G10" s="40"/>
      <c r="H10" s="40"/>
    </row>
    <row r="11" spans="1:8" ht="22.9" customHeight="1">
      <c r="A11" s="47"/>
      <c r="B11" s="47"/>
      <c r="C11" s="43"/>
      <c r="D11" s="43"/>
      <c r="E11" s="49"/>
      <c r="F11" s="49"/>
      <c r="G11" s="49"/>
      <c r="H11" s="49"/>
    </row>
    <row r="12" spans="1:8" ht="16.350000000000001" customHeight="1">
      <c r="A12" s="169"/>
      <c r="B12" s="169"/>
      <c r="C12" s="169"/>
      <c r="D12" s="169"/>
    </row>
    <row r="13" spans="1:8" ht="16.350000000000001" customHeight="1">
      <c r="A13" s="169" t="s">
        <v>414</v>
      </c>
      <c r="B13" s="169"/>
      <c r="C13" s="169"/>
      <c r="D13" s="169"/>
    </row>
  </sheetData>
  <mergeCells count="13">
    <mergeCell ref="G1:H1"/>
    <mergeCell ref="A2:H2"/>
    <mergeCell ref="A3:G3"/>
    <mergeCell ref="D4:G4"/>
    <mergeCell ref="E5:F5"/>
    <mergeCell ref="G5:G6"/>
    <mergeCell ref="H4:H6"/>
    <mergeCell ref="A12:D12"/>
    <mergeCell ref="A13:D13"/>
    <mergeCell ref="A4:A6"/>
    <mergeCell ref="B4:B6"/>
    <mergeCell ref="C4:C6"/>
    <mergeCell ref="D5:D6"/>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9"/>
  <sheetViews>
    <sheetView workbookViewId="0">
      <selection activeCell="C36" sqref="C36"/>
    </sheetView>
  </sheetViews>
  <sheetFormatPr defaultColWidth="10" defaultRowHeight="13.5"/>
  <cols>
    <col min="1" max="1" width="6.375" customWidth="1"/>
    <col min="2" max="2" width="9.875" customWidth="1"/>
    <col min="3" max="3" width="52.375" customWidth="1"/>
  </cols>
  <sheetData>
    <row r="1" spans="1:3" ht="32.85" customHeight="1">
      <c r="A1" s="35"/>
      <c r="B1" s="145" t="s">
        <v>6</v>
      </c>
      <c r="C1" s="145"/>
    </row>
    <row r="2" spans="1:3" ht="24.95" customHeight="1">
      <c r="B2" s="145"/>
      <c r="C2" s="145"/>
    </row>
    <row r="3" spans="1:3" ht="35.1" customHeight="1">
      <c r="B3" s="144" t="s">
        <v>7</v>
      </c>
      <c r="C3" s="144"/>
    </row>
    <row r="4" spans="1:3" ht="35.1" customHeight="1">
      <c r="B4" s="106">
        <v>1</v>
      </c>
      <c r="C4" s="107" t="s">
        <v>8</v>
      </c>
    </row>
    <row r="5" spans="1:3" ht="35.1" customHeight="1">
      <c r="B5" s="106">
        <v>2</v>
      </c>
      <c r="C5" s="108" t="s">
        <v>9</v>
      </c>
    </row>
    <row r="6" spans="1:3" ht="35.1" customHeight="1">
      <c r="B6" s="106">
        <v>3</v>
      </c>
      <c r="C6" s="107" t="s">
        <v>10</v>
      </c>
    </row>
    <row r="7" spans="1:3" ht="35.1" customHeight="1">
      <c r="B7" s="106">
        <v>4</v>
      </c>
      <c r="C7" s="107" t="s">
        <v>11</v>
      </c>
    </row>
    <row r="8" spans="1:3" ht="35.1" customHeight="1">
      <c r="B8" s="106">
        <v>5</v>
      </c>
      <c r="C8" s="107" t="s">
        <v>12</v>
      </c>
    </row>
    <row r="9" spans="1:3" ht="35.1" customHeight="1">
      <c r="B9" s="106">
        <v>6</v>
      </c>
      <c r="C9" s="107" t="s">
        <v>13</v>
      </c>
    </row>
    <row r="10" spans="1:3" ht="35.1" customHeight="1">
      <c r="B10" s="106">
        <v>7</v>
      </c>
      <c r="C10" s="107" t="s">
        <v>14</v>
      </c>
    </row>
    <row r="11" spans="1:3" ht="35.1" customHeight="1">
      <c r="B11" s="106">
        <v>8</v>
      </c>
      <c r="C11" s="107" t="s">
        <v>15</v>
      </c>
    </row>
    <row r="12" spans="1:3" ht="35.1" customHeight="1">
      <c r="B12" s="106">
        <v>9</v>
      </c>
      <c r="C12" s="107" t="s">
        <v>16</v>
      </c>
    </row>
    <row r="13" spans="1:3" ht="35.1" customHeight="1">
      <c r="B13" s="106">
        <v>10</v>
      </c>
      <c r="C13" s="107" t="s">
        <v>17</v>
      </c>
    </row>
    <row r="14" spans="1:3" ht="35.1" customHeight="1">
      <c r="B14" s="106">
        <v>11</v>
      </c>
      <c r="C14" s="107" t="s">
        <v>18</v>
      </c>
    </row>
    <row r="15" spans="1:3" ht="35.1" customHeight="1">
      <c r="B15" s="106">
        <v>12</v>
      </c>
      <c r="C15" s="107" t="s">
        <v>19</v>
      </c>
    </row>
    <row r="16" spans="1:3" ht="35.1" customHeight="1">
      <c r="B16" s="106">
        <v>13</v>
      </c>
      <c r="C16" s="107" t="s">
        <v>20</v>
      </c>
    </row>
    <row r="17" spans="2:3" ht="35.1" customHeight="1">
      <c r="B17" s="106">
        <v>14</v>
      </c>
      <c r="C17" s="107" t="s">
        <v>21</v>
      </c>
    </row>
    <row r="18" spans="2:3" ht="35.1" customHeight="1">
      <c r="B18" s="106">
        <v>15</v>
      </c>
      <c r="C18" s="107" t="s">
        <v>22</v>
      </c>
    </row>
    <row r="19" spans="2:3" ht="35.1" customHeight="1">
      <c r="B19" s="106">
        <v>16</v>
      </c>
      <c r="C19" s="107" t="s">
        <v>23</v>
      </c>
    </row>
    <row r="20" spans="2:3" ht="35.1" customHeight="1">
      <c r="B20" s="106">
        <v>17</v>
      </c>
      <c r="C20" s="107" t="s">
        <v>24</v>
      </c>
    </row>
    <row r="21" spans="2:3" ht="35.1" customHeight="1">
      <c r="B21" s="106">
        <v>18</v>
      </c>
      <c r="C21" s="107" t="s">
        <v>25</v>
      </c>
    </row>
    <row r="22" spans="2:3" ht="35.1" customHeight="1">
      <c r="B22" s="106">
        <v>19</v>
      </c>
      <c r="C22" s="107" t="s">
        <v>26</v>
      </c>
    </row>
    <row r="23" spans="2:3" ht="35.1" customHeight="1">
      <c r="B23" s="106">
        <v>20</v>
      </c>
      <c r="C23" s="107" t="s">
        <v>27</v>
      </c>
    </row>
    <row r="24" spans="2:3" ht="35.1" customHeight="1">
      <c r="B24" s="106">
        <v>21</v>
      </c>
      <c r="C24" s="107" t="s">
        <v>28</v>
      </c>
    </row>
    <row r="25" spans="2:3" ht="35.1" customHeight="1">
      <c r="B25" s="106">
        <v>22</v>
      </c>
      <c r="C25" s="107" t="s">
        <v>29</v>
      </c>
    </row>
    <row r="26" spans="2:3" ht="35.1" customHeight="1">
      <c r="B26" s="106">
        <v>23</v>
      </c>
      <c r="C26" s="107" t="s">
        <v>30</v>
      </c>
    </row>
    <row r="27" spans="2:3" ht="35.1" customHeight="1">
      <c r="B27" s="106">
        <v>24</v>
      </c>
      <c r="C27" s="109" t="s">
        <v>31</v>
      </c>
    </row>
    <row r="28" spans="2:3" ht="35.1" customHeight="1">
      <c r="B28" s="106">
        <v>25</v>
      </c>
      <c r="C28" s="110" t="s">
        <v>32</v>
      </c>
    </row>
    <row r="29" spans="2:3" ht="35.1" customHeight="1">
      <c r="B29" s="106">
        <v>26</v>
      </c>
      <c r="C29" s="110" t="s">
        <v>33</v>
      </c>
    </row>
  </sheetData>
  <mergeCells count="2">
    <mergeCell ref="B3:C3"/>
    <mergeCell ref="B1:C2"/>
  </mergeCells>
  <phoneticPr fontId="26"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dimension ref="A1:T12"/>
  <sheetViews>
    <sheetView workbookViewId="0">
      <selection activeCell="R7" sqref="R7:T7"/>
    </sheetView>
  </sheetViews>
  <sheetFormatPr defaultColWidth="10" defaultRowHeight="13.5"/>
  <cols>
    <col min="1" max="3" width="4.625" customWidth="1"/>
    <col min="4" max="4" width="9.625" customWidth="1"/>
    <col min="5" max="5" width="16.375" customWidth="1"/>
    <col min="6" max="6" width="11.75" customWidth="1"/>
    <col min="7" max="20" width="7.125" customWidth="1"/>
    <col min="21" max="21" width="9.75" customWidth="1"/>
  </cols>
  <sheetData>
    <row r="1" spans="1:20" ht="16.350000000000001" customHeight="1">
      <c r="A1" s="35"/>
      <c r="S1" s="152" t="s">
        <v>415</v>
      </c>
      <c r="T1" s="152"/>
    </row>
    <row r="2" spans="1:20" ht="47.45" customHeight="1">
      <c r="A2" s="153" t="s">
        <v>25</v>
      </c>
      <c r="B2" s="153"/>
      <c r="C2" s="153"/>
      <c r="D2" s="153"/>
      <c r="E2" s="153"/>
      <c r="F2" s="153"/>
      <c r="G2" s="153"/>
      <c r="H2" s="153"/>
      <c r="I2" s="153"/>
      <c r="J2" s="153"/>
      <c r="K2" s="153"/>
      <c r="L2" s="153"/>
      <c r="M2" s="153"/>
      <c r="N2" s="153"/>
      <c r="O2" s="153"/>
      <c r="P2" s="153"/>
      <c r="Q2" s="153"/>
    </row>
    <row r="3" spans="1:20" ht="24.2" customHeight="1">
      <c r="A3" s="148" t="s">
        <v>35</v>
      </c>
      <c r="B3" s="148"/>
      <c r="C3" s="148"/>
      <c r="D3" s="148"/>
      <c r="E3" s="148"/>
      <c r="F3" s="148"/>
      <c r="G3" s="148"/>
      <c r="H3" s="148"/>
      <c r="I3" s="148"/>
      <c r="J3" s="148"/>
      <c r="K3" s="148"/>
      <c r="L3" s="148"/>
      <c r="M3" s="148"/>
      <c r="N3" s="148"/>
      <c r="O3" s="148"/>
      <c r="P3" s="148"/>
      <c r="Q3" s="148"/>
      <c r="R3" s="148"/>
      <c r="S3" s="149" t="s">
        <v>36</v>
      </c>
      <c r="T3" s="149"/>
    </row>
    <row r="4" spans="1:20" ht="27.6" customHeight="1">
      <c r="A4" s="150" t="s">
        <v>163</v>
      </c>
      <c r="B4" s="150"/>
      <c r="C4" s="150"/>
      <c r="D4" s="150" t="s">
        <v>216</v>
      </c>
      <c r="E4" s="150" t="s">
        <v>217</v>
      </c>
      <c r="F4" s="150" t="s">
        <v>218</v>
      </c>
      <c r="G4" s="150" t="s">
        <v>219</v>
      </c>
      <c r="H4" s="150" t="s">
        <v>220</v>
      </c>
      <c r="I4" s="150" t="s">
        <v>221</v>
      </c>
      <c r="J4" s="150" t="s">
        <v>222</v>
      </c>
      <c r="K4" s="150" t="s">
        <v>223</v>
      </c>
      <c r="L4" s="150" t="s">
        <v>224</v>
      </c>
      <c r="M4" s="150" t="s">
        <v>225</v>
      </c>
      <c r="N4" s="150" t="s">
        <v>226</v>
      </c>
      <c r="O4" s="150" t="s">
        <v>227</v>
      </c>
      <c r="P4" s="150" t="s">
        <v>228</v>
      </c>
      <c r="Q4" s="150" t="s">
        <v>229</v>
      </c>
      <c r="R4" s="150" t="s">
        <v>230</v>
      </c>
      <c r="S4" s="150" t="s">
        <v>231</v>
      </c>
      <c r="T4" s="150" t="s">
        <v>232</v>
      </c>
    </row>
    <row r="5" spans="1:20" ht="19.899999999999999" customHeight="1">
      <c r="A5" s="38" t="s">
        <v>171</v>
      </c>
      <c r="B5" s="38" t="s">
        <v>172</v>
      </c>
      <c r="C5" s="38" t="s">
        <v>173</v>
      </c>
      <c r="D5" s="150"/>
      <c r="E5" s="150"/>
      <c r="F5" s="150"/>
      <c r="G5" s="150"/>
      <c r="H5" s="150"/>
      <c r="I5" s="150"/>
      <c r="J5" s="150"/>
      <c r="K5" s="150"/>
      <c r="L5" s="150"/>
      <c r="M5" s="150"/>
      <c r="N5" s="150"/>
      <c r="O5" s="150"/>
      <c r="P5" s="150"/>
      <c r="Q5" s="150"/>
      <c r="R5" s="150"/>
      <c r="S5" s="150"/>
      <c r="T5" s="150"/>
    </row>
    <row r="6" spans="1:20" ht="22.9" customHeight="1">
      <c r="A6" s="41"/>
      <c r="B6" s="41"/>
      <c r="C6" s="41"/>
      <c r="D6" s="41"/>
      <c r="E6" s="41" t="s">
        <v>141</v>
      </c>
      <c r="F6" s="40">
        <v>0</v>
      </c>
      <c r="G6" s="40"/>
      <c r="H6" s="40"/>
      <c r="I6" s="40"/>
      <c r="J6" s="40"/>
      <c r="K6" s="40"/>
      <c r="L6" s="40"/>
      <c r="M6" s="40"/>
      <c r="N6" s="40"/>
      <c r="O6" s="40"/>
      <c r="P6" s="40"/>
      <c r="Q6" s="40"/>
      <c r="R6" s="40"/>
      <c r="S6" s="40"/>
      <c r="T6" s="40"/>
    </row>
    <row r="7" spans="1:20" ht="22.9" customHeight="1">
      <c r="A7" s="51"/>
      <c r="B7" s="51"/>
      <c r="C7" s="51"/>
      <c r="D7" s="48"/>
      <c r="E7" s="48"/>
      <c r="F7" s="40">
        <v>0</v>
      </c>
      <c r="G7" s="40">
        <v>0</v>
      </c>
      <c r="H7" s="40">
        <v>0</v>
      </c>
      <c r="I7" s="40">
        <v>0</v>
      </c>
      <c r="J7" s="40">
        <v>0</v>
      </c>
      <c r="K7" s="40">
        <v>0</v>
      </c>
      <c r="L7" s="40">
        <v>0</v>
      </c>
      <c r="M7" s="40">
        <v>0</v>
      </c>
      <c r="N7" s="40">
        <v>0</v>
      </c>
      <c r="O7" s="40">
        <v>0</v>
      </c>
      <c r="P7" s="40">
        <v>0</v>
      </c>
      <c r="Q7" s="40">
        <v>0</v>
      </c>
      <c r="R7" s="40">
        <v>0</v>
      </c>
      <c r="S7" s="40">
        <v>0</v>
      </c>
      <c r="T7" s="40">
        <v>0</v>
      </c>
    </row>
    <row r="8" spans="1:20" ht="22.9" customHeight="1">
      <c r="A8" s="41"/>
      <c r="B8" s="41"/>
      <c r="C8" s="41"/>
      <c r="D8" s="41"/>
      <c r="E8" s="41"/>
      <c r="F8" s="52"/>
      <c r="G8" s="52"/>
      <c r="H8" s="52"/>
      <c r="I8" s="52"/>
      <c r="J8" s="52"/>
      <c r="K8" s="52"/>
      <c r="L8" s="52"/>
      <c r="M8" s="52"/>
      <c r="N8" s="52"/>
      <c r="O8" s="52"/>
      <c r="P8" s="52"/>
      <c r="Q8" s="52"/>
      <c r="R8" s="52"/>
      <c r="S8" s="52"/>
      <c r="T8" s="52"/>
    </row>
    <row r="9" spans="1:20" ht="22.9" customHeight="1">
      <c r="A9" s="41"/>
      <c r="B9" s="41"/>
      <c r="C9" s="41"/>
      <c r="D9" s="41"/>
      <c r="E9" s="41"/>
      <c r="F9" s="52"/>
      <c r="G9" s="52"/>
      <c r="H9" s="52"/>
      <c r="I9" s="52"/>
      <c r="J9" s="52"/>
      <c r="K9" s="52"/>
      <c r="L9" s="52"/>
      <c r="M9" s="52"/>
      <c r="N9" s="52"/>
      <c r="O9" s="52"/>
      <c r="P9" s="52"/>
      <c r="Q9" s="52"/>
      <c r="R9" s="52"/>
      <c r="S9" s="52"/>
      <c r="T9" s="52"/>
    </row>
    <row r="10" spans="1:20" ht="22.9" customHeight="1">
      <c r="A10" s="53"/>
      <c r="B10" s="53"/>
      <c r="C10" s="53"/>
      <c r="D10" s="47"/>
      <c r="E10" s="54"/>
      <c r="F10" s="55"/>
      <c r="G10" s="55"/>
      <c r="H10" s="55"/>
      <c r="I10" s="55"/>
      <c r="J10" s="55"/>
      <c r="K10" s="55"/>
      <c r="L10" s="55"/>
      <c r="M10" s="55"/>
      <c r="N10" s="55"/>
      <c r="O10" s="55"/>
      <c r="P10" s="55"/>
      <c r="Q10" s="55"/>
      <c r="R10" s="55"/>
      <c r="S10" s="55"/>
      <c r="T10" s="55"/>
    </row>
    <row r="11" spans="1:20" ht="16.350000000000001" customHeight="1">
      <c r="A11" s="169"/>
      <c r="B11" s="169"/>
      <c r="C11" s="169"/>
      <c r="D11" s="169"/>
      <c r="E11" s="169"/>
      <c r="F11" s="169"/>
      <c r="G11" s="169"/>
      <c r="H11" s="169"/>
    </row>
    <row r="12" spans="1:20" ht="16.350000000000001" customHeight="1">
      <c r="A12" s="169" t="s">
        <v>414</v>
      </c>
      <c r="B12" s="169"/>
      <c r="C12" s="169"/>
      <c r="D12" s="169"/>
      <c r="E12" s="169"/>
      <c r="F12" s="169"/>
      <c r="G12" s="169"/>
      <c r="H12" s="169"/>
    </row>
  </sheetData>
  <mergeCells count="24">
    <mergeCell ref="S1:T1"/>
    <mergeCell ref="A2:Q2"/>
    <mergeCell ref="A3:R3"/>
    <mergeCell ref="S3:T3"/>
    <mergeCell ref="A4:C4"/>
    <mergeCell ref="I4:I5"/>
    <mergeCell ref="J4:J5"/>
    <mergeCell ref="K4:K5"/>
    <mergeCell ref="L4:L5"/>
    <mergeCell ref="M4:M5"/>
    <mergeCell ref="N4:N5"/>
    <mergeCell ref="O4:O5"/>
    <mergeCell ref="P4:P5"/>
    <mergeCell ref="Q4:Q5"/>
    <mergeCell ref="R4:R5"/>
    <mergeCell ref="S4:S5"/>
    <mergeCell ref="T4:T5"/>
    <mergeCell ref="A11:H11"/>
    <mergeCell ref="A12:H12"/>
    <mergeCell ref="D4:D5"/>
    <mergeCell ref="E4:E5"/>
    <mergeCell ref="F4:F5"/>
    <mergeCell ref="G4:G5"/>
    <mergeCell ref="H4:H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T12"/>
  <sheetViews>
    <sheetView workbookViewId="0">
      <selection activeCell="Q7" sqref="Q7:T7"/>
    </sheetView>
  </sheetViews>
  <sheetFormatPr defaultColWidth="10" defaultRowHeight="13.5"/>
  <cols>
    <col min="1" max="3" width="4.625" customWidth="1"/>
    <col min="4" max="4" width="9.625" customWidth="1"/>
    <col min="5" max="5" width="16.375" customWidth="1"/>
    <col min="6" max="6" width="11.75" customWidth="1"/>
    <col min="7" max="20" width="7.125" customWidth="1"/>
    <col min="21" max="21" width="9.75" customWidth="1"/>
  </cols>
  <sheetData>
    <row r="1" spans="1:20" ht="16.350000000000001" customHeight="1">
      <c r="A1" s="35"/>
      <c r="S1" s="152" t="s">
        <v>416</v>
      </c>
      <c r="T1" s="152"/>
    </row>
    <row r="2" spans="1:20" ht="47.45" customHeight="1">
      <c r="A2" s="153" t="s">
        <v>26</v>
      </c>
      <c r="B2" s="153"/>
      <c r="C2" s="153"/>
      <c r="D2" s="153"/>
      <c r="E2" s="153"/>
      <c r="F2" s="153"/>
      <c r="G2" s="153"/>
      <c r="H2" s="153"/>
      <c r="I2" s="153"/>
      <c r="J2" s="153"/>
      <c r="K2" s="153"/>
      <c r="L2" s="153"/>
      <c r="M2" s="153"/>
      <c r="N2" s="153"/>
      <c r="O2" s="153"/>
      <c r="P2" s="153"/>
      <c r="Q2" s="153"/>
      <c r="R2" s="153"/>
      <c r="S2" s="153"/>
      <c r="T2" s="153"/>
    </row>
    <row r="3" spans="1:20" ht="21.6" customHeight="1">
      <c r="A3" s="148" t="s">
        <v>35</v>
      </c>
      <c r="B3" s="148"/>
      <c r="C3" s="148"/>
      <c r="D3" s="148"/>
      <c r="E3" s="148"/>
      <c r="F3" s="148"/>
      <c r="G3" s="148"/>
      <c r="H3" s="148"/>
      <c r="I3" s="148"/>
      <c r="J3" s="148"/>
      <c r="K3" s="148"/>
      <c r="L3" s="148"/>
      <c r="M3" s="148"/>
      <c r="N3" s="148"/>
      <c r="O3" s="148"/>
      <c r="P3" s="148"/>
      <c r="Q3" s="148"/>
      <c r="R3" s="148"/>
      <c r="S3" s="149" t="s">
        <v>36</v>
      </c>
      <c r="T3" s="149"/>
    </row>
    <row r="4" spans="1:20" ht="29.25" customHeight="1">
      <c r="A4" s="150" t="s">
        <v>163</v>
      </c>
      <c r="B4" s="150"/>
      <c r="C4" s="150"/>
      <c r="D4" s="150" t="s">
        <v>216</v>
      </c>
      <c r="E4" s="150" t="s">
        <v>217</v>
      </c>
      <c r="F4" s="150" t="s">
        <v>234</v>
      </c>
      <c r="G4" s="150" t="s">
        <v>166</v>
      </c>
      <c r="H4" s="150"/>
      <c r="I4" s="150"/>
      <c r="J4" s="150"/>
      <c r="K4" s="150" t="s">
        <v>167</v>
      </c>
      <c r="L4" s="150"/>
      <c r="M4" s="150"/>
      <c r="N4" s="150"/>
      <c r="O4" s="150"/>
      <c r="P4" s="150"/>
      <c r="Q4" s="150"/>
      <c r="R4" s="150"/>
      <c r="S4" s="150"/>
      <c r="T4" s="150"/>
    </row>
    <row r="5" spans="1:20" ht="50.1" customHeight="1">
      <c r="A5" s="38" t="s">
        <v>171</v>
      </c>
      <c r="B5" s="38" t="s">
        <v>172</v>
      </c>
      <c r="C5" s="38" t="s">
        <v>173</v>
      </c>
      <c r="D5" s="150"/>
      <c r="E5" s="150"/>
      <c r="F5" s="150"/>
      <c r="G5" s="38" t="s">
        <v>141</v>
      </c>
      <c r="H5" s="38" t="s">
        <v>235</v>
      </c>
      <c r="I5" s="38" t="s">
        <v>236</v>
      </c>
      <c r="J5" s="38" t="s">
        <v>227</v>
      </c>
      <c r="K5" s="38" t="s">
        <v>141</v>
      </c>
      <c r="L5" s="38" t="s">
        <v>238</v>
      </c>
      <c r="M5" s="38" t="s">
        <v>239</v>
      </c>
      <c r="N5" s="38" t="s">
        <v>229</v>
      </c>
      <c r="O5" s="38" t="s">
        <v>240</v>
      </c>
      <c r="P5" s="38" t="s">
        <v>241</v>
      </c>
      <c r="Q5" s="38" t="s">
        <v>242</v>
      </c>
      <c r="R5" s="38" t="s">
        <v>225</v>
      </c>
      <c r="S5" s="38" t="s">
        <v>228</v>
      </c>
      <c r="T5" s="38" t="s">
        <v>232</v>
      </c>
    </row>
    <row r="6" spans="1:20" ht="22.9" customHeight="1">
      <c r="A6" s="41"/>
      <c r="B6" s="41"/>
      <c r="C6" s="41"/>
      <c r="D6" s="41"/>
      <c r="E6" s="41" t="s">
        <v>141</v>
      </c>
      <c r="F6" s="40">
        <v>0</v>
      </c>
      <c r="G6" s="40"/>
      <c r="H6" s="40"/>
      <c r="I6" s="40"/>
      <c r="J6" s="40"/>
      <c r="K6" s="40"/>
      <c r="L6" s="40"/>
      <c r="M6" s="40"/>
      <c r="N6" s="40"/>
      <c r="O6" s="40"/>
      <c r="P6" s="40"/>
      <c r="Q6" s="40"/>
      <c r="R6" s="40"/>
      <c r="S6" s="40"/>
      <c r="T6" s="40"/>
    </row>
    <row r="7" spans="1:20" ht="22.9" customHeight="1">
      <c r="A7" s="51"/>
      <c r="B7" s="51"/>
      <c r="C7" s="51"/>
      <c r="D7" s="48"/>
      <c r="E7" s="48"/>
      <c r="F7" s="40">
        <v>0</v>
      </c>
      <c r="G7" s="40">
        <v>0</v>
      </c>
      <c r="H7" s="40">
        <v>0</v>
      </c>
      <c r="I7" s="40">
        <v>0</v>
      </c>
      <c r="J7" s="40">
        <v>0</v>
      </c>
      <c r="K7" s="40">
        <v>0</v>
      </c>
      <c r="L7" s="40">
        <v>0</v>
      </c>
      <c r="M7" s="40">
        <v>0</v>
      </c>
      <c r="N7" s="40">
        <v>0</v>
      </c>
      <c r="O7" s="40">
        <v>0</v>
      </c>
      <c r="P7" s="40">
        <v>0</v>
      </c>
      <c r="Q7" s="40">
        <v>0</v>
      </c>
      <c r="R7" s="40">
        <v>0</v>
      </c>
      <c r="S7" s="40">
        <v>0</v>
      </c>
      <c r="T7" s="40">
        <v>0</v>
      </c>
    </row>
    <row r="8" spans="1:20" ht="22.9" customHeight="1">
      <c r="A8" s="45"/>
      <c r="B8" s="45"/>
      <c r="C8" s="45"/>
      <c r="D8" s="39"/>
      <c r="E8" s="39"/>
      <c r="F8" s="52"/>
      <c r="G8" s="52"/>
      <c r="H8" s="52"/>
      <c r="I8" s="52"/>
      <c r="J8" s="52"/>
      <c r="K8" s="52"/>
      <c r="L8" s="52"/>
      <c r="M8" s="52"/>
      <c r="N8" s="52"/>
      <c r="O8" s="52"/>
      <c r="P8" s="52"/>
      <c r="Q8" s="52"/>
      <c r="R8" s="52"/>
      <c r="S8" s="52"/>
      <c r="T8" s="52"/>
    </row>
    <row r="9" spans="1:20" ht="22.9" customHeight="1">
      <c r="A9" s="45"/>
      <c r="B9" s="45"/>
      <c r="C9" s="45"/>
      <c r="D9" s="39"/>
      <c r="E9" s="39"/>
      <c r="F9" s="52"/>
      <c r="G9" s="52"/>
      <c r="H9" s="52"/>
      <c r="I9" s="52"/>
      <c r="J9" s="52"/>
      <c r="K9" s="52"/>
      <c r="L9" s="52"/>
      <c r="M9" s="52"/>
      <c r="N9" s="52"/>
      <c r="O9" s="52"/>
      <c r="P9" s="52"/>
      <c r="Q9" s="52"/>
      <c r="R9" s="52"/>
      <c r="S9" s="52"/>
      <c r="T9" s="52"/>
    </row>
    <row r="10" spans="1:20" ht="22.9" customHeight="1">
      <c r="A10" s="53"/>
      <c r="B10" s="53"/>
      <c r="C10" s="53"/>
      <c r="D10" s="47"/>
      <c r="E10" s="54"/>
      <c r="F10" s="49"/>
      <c r="G10" s="43"/>
      <c r="H10" s="43"/>
      <c r="I10" s="43"/>
      <c r="J10" s="43"/>
      <c r="K10" s="43"/>
      <c r="L10" s="43"/>
      <c r="M10" s="43"/>
      <c r="N10" s="43"/>
      <c r="O10" s="43"/>
      <c r="P10" s="43"/>
      <c r="Q10" s="43"/>
      <c r="R10" s="43"/>
      <c r="S10" s="43"/>
      <c r="T10" s="43"/>
    </row>
    <row r="11" spans="1:20" ht="16.350000000000001" customHeight="1">
      <c r="A11" s="169"/>
      <c r="B11" s="169"/>
      <c r="C11" s="169"/>
      <c r="D11" s="169"/>
      <c r="E11" s="169"/>
      <c r="F11" s="169"/>
      <c r="G11" s="169"/>
      <c r="H11" s="169"/>
    </row>
    <row r="12" spans="1:20" ht="16.350000000000001" customHeight="1">
      <c r="A12" s="169" t="s">
        <v>414</v>
      </c>
      <c r="B12" s="169"/>
      <c r="C12" s="169"/>
      <c r="D12" s="169"/>
      <c r="E12" s="169"/>
      <c r="F12" s="169"/>
      <c r="G12" s="169"/>
      <c r="H12" s="169"/>
    </row>
  </sheetData>
  <mergeCells count="12">
    <mergeCell ref="S1:T1"/>
    <mergeCell ref="A2:T2"/>
    <mergeCell ref="A3:R3"/>
    <mergeCell ref="S3:T3"/>
    <mergeCell ref="A4:C4"/>
    <mergeCell ref="G4:J4"/>
    <mergeCell ref="K4:T4"/>
    <mergeCell ref="A11:H11"/>
    <mergeCell ref="A12:H12"/>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H13"/>
  <sheetViews>
    <sheetView workbookViewId="0">
      <selection activeCell="F8" sqref="F8:H8"/>
    </sheetView>
  </sheetViews>
  <sheetFormatPr defaultColWidth="10" defaultRowHeight="13.5"/>
  <cols>
    <col min="1" max="1" width="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spans="1:8" ht="16.350000000000001" customHeight="1">
      <c r="A1" s="35"/>
      <c r="H1" s="36" t="s">
        <v>417</v>
      </c>
    </row>
    <row r="2" spans="1:8" ht="38.85" customHeight="1">
      <c r="A2" s="153" t="s">
        <v>418</v>
      </c>
      <c r="B2" s="153"/>
      <c r="C2" s="153"/>
      <c r="D2" s="153"/>
      <c r="E2" s="153"/>
      <c r="F2" s="153"/>
      <c r="G2" s="153"/>
      <c r="H2" s="153"/>
    </row>
    <row r="3" spans="1:8" ht="24.2" customHeight="1">
      <c r="A3" s="148" t="s">
        <v>35</v>
      </c>
      <c r="B3" s="148"/>
      <c r="C3" s="148"/>
      <c r="D3" s="148"/>
      <c r="E3" s="148"/>
      <c r="F3" s="148"/>
      <c r="G3" s="148"/>
      <c r="H3" s="37" t="s">
        <v>36</v>
      </c>
    </row>
    <row r="4" spans="1:8" ht="19.899999999999999" customHeight="1">
      <c r="A4" s="150" t="s">
        <v>164</v>
      </c>
      <c r="B4" s="150" t="s">
        <v>165</v>
      </c>
      <c r="C4" s="150" t="s">
        <v>141</v>
      </c>
      <c r="D4" s="150" t="s">
        <v>419</v>
      </c>
      <c r="E4" s="150"/>
      <c r="F4" s="150"/>
      <c r="G4" s="150"/>
      <c r="H4" s="150" t="s">
        <v>167</v>
      </c>
    </row>
    <row r="5" spans="1:8" ht="23.25" customHeight="1">
      <c r="A5" s="150"/>
      <c r="B5" s="150"/>
      <c r="C5" s="150"/>
      <c r="D5" s="150" t="s">
        <v>143</v>
      </c>
      <c r="E5" s="150" t="s">
        <v>257</v>
      </c>
      <c r="F5" s="150"/>
      <c r="G5" s="150" t="s">
        <v>258</v>
      </c>
      <c r="H5" s="150"/>
    </row>
    <row r="6" spans="1:8" ht="23.25" customHeight="1">
      <c r="A6" s="150"/>
      <c r="B6" s="150"/>
      <c r="C6" s="150"/>
      <c r="D6" s="150"/>
      <c r="E6" s="38" t="s">
        <v>235</v>
      </c>
      <c r="F6" s="38" t="s">
        <v>227</v>
      </c>
      <c r="G6" s="150"/>
      <c r="H6" s="150"/>
    </row>
    <row r="7" spans="1:8" ht="22.9" customHeight="1">
      <c r="A7" s="41"/>
      <c r="B7" s="45" t="s">
        <v>141</v>
      </c>
      <c r="C7" s="40">
        <v>0</v>
      </c>
      <c r="D7" s="40"/>
      <c r="E7" s="40"/>
      <c r="F7" s="40"/>
      <c r="G7" s="40"/>
      <c r="H7" s="40"/>
    </row>
    <row r="8" spans="1:8" ht="22.9" customHeight="1">
      <c r="A8" s="48"/>
      <c r="B8" s="48"/>
      <c r="C8" s="40">
        <v>0</v>
      </c>
      <c r="D8" s="40">
        <v>0</v>
      </c>
      <c r="E8" s="40">
        <v>0</v>
      </c>
      <c r="F8" s="40">
        <v>0</v>
      </c>
      <c r="G8" s="40">
        <v>0</v>
      </c>
      <c r="H8" s="40">
        <v>0</v>
      </c>
    </row>
    <row r="9" spans="1:8" ht="22.9" customHeight="1">
      <c r="A9" s="48"/>
      <c r="B9" s="48"/>
      <c r="C9" s="40"/>
      <c r="D9" s="40"/>
      <c r="E9" s="40"/>
      <c r="F9" s="40"/>
      <c r="G9" s="40"/>
      <c r="H9" s="40"/>
    </row>
    <row r="10" spans="1:8" ht="22.9" customHeight="1">
      <c r="A10" s="48"/>
      <c r="B10" s="48"/>
      <c r="C10" s="40"/>
      <c r="D10" s="40"/>
      <c r="E10" s="40"/>
      <c r="F10" s="40"/>
      <c r="G10" s="40"/>
      <c r="H10" s="40"/>
    </row>
    <row r="11" spans="1:8" ht="22.9" customHeight="1">
      <c r="A11" s="47"/>
      <c r="B11" s="47"/>
      <c r="C11" s="43"/>
      <c r="D11" s="43"/>
      <c r="E11" s="49"/>
      <c r="F11" s="49"/>
      <c r="G11" s="49"/>
      <c r="H11" s="49"/>
    </row>
    <row r="12" spans="1:8" ht="16.350000000000001" customHeight="1">
      <c r="A12" s="169"/>
      <c r="B12" s="169"/>
      <c r="C12" s="169"/>
      <c r="D12" s="169"/>
      <c r="E12" s="169"/>
      <c r="F12" s="169"/>
    </row>
    <row r="13" spans="1:8" ht="16.350000000000001" customHeight="1">
      <c r="A13" s="169" t="s">
        <v>420</v>
      </c>
      <c r="B13" s="169"/>
      <c r="C13" s="169"/>
      <c r="D13" s="169"/>
      <c r="E13" s="169"/>
      <c r="F13" s="169"/>
    </row>
  </sheetData>
  <mergeCells count="12">
    <mergeCell ref="A2:H2"/>
    <mergeCell ref="A3:G3"/>
    <mergeCell ref="D4:G4"/>
    <mergeCell ref="E5:F5"/>
    <mergeCell ref="A12:F12"/>
    <mergeCell ref="G5:G6"/>
    <mergeCell ref="H4:H6"/>
    <mergeCell ref="A13:F13"/>
    <mergeCell ref="A4:A6"/>
    <mergeCell ref="B4:B6"/>
    <mergeCell ref="C4:C6"/>
    <mergeCell ref="D5:D6"/>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H13"/>
  <sheetViews>
    <sheetView workbookViewId="0">
      <selection activeCell="F8" sqref="F8:H8"/>
    </sheetView>
  </sheetViews>
  <sheetFormatPr defaultColWidth="10" defaultRowHeight="13.5"/>
  <cols>
    <col min="1" max="1" width="11.25" customWidth="1"/>
    <col min="2" max="2" width="25.375" customWidth="1"/>
    <col min="3" max="3" width="15.375" customWidth="1"/>
    <col min="4" max="4" width="12.75" customWidth="1"/>
    <col min="5" max="5" width="16.375" customWidth="1"/>
    <col min="6" max="6" width="14.125" customWidth="1"/>
    <col min="7" max="8" width="17.625" customWidth="1"/>
  </cols>
  <sheetData>
    <row r="1" spans="1:8" ht="16.350000000000001" customHeight="1">
      <c r="A1" s="35"/>
      <c r="H1" s="36" t="s">
        <v>421</v>
      </c>
    </row>
    <row r="2" spans="1:8" ht="38.85" customHeight="1">
      <c r="A2" s="153" t="s">
        <v>28</v>
      </c>
      <c r="B2" s="153"/>
      <c r="C2" s="153"/>
      <c r="D2" s="153"/>
      <c r="E2" s="153"/>
      <c r="F2" s="153"/>
      <c r="G2" s="153"/>
      <c r="H2" s="153"/>
    </row>
    <row r="3" spans="1:8" ht="24.2" customHeight="1">
      <c r="A3" s="148" t="s">
        <v>35</v>
      </c>
      <c r="B3" s="148"/>
      <c r="C3" s="148"/>
      <c r="D3" s="148"/>
      <c r="E3" s="148"/>
      <c r="F3" s="148"/>
      <c r="G3" s="148"/>
      <c r="H3" s="37" t="s">
        <v>36</v>
      </c>
    </row>
    <row r="4" spans="1:8" ht="20.65" customHeight="1">
      <c r="A4" s="150" t="s">
        <v>164</v>
      </c>
      <c r="B4" s="150" t="s">
        <v>165</v>
      </c>
      <c r="C4" s="150" t="s">
        <v>141</v>
      </c>
      <c r="D4" s="150" t="s">
        <v>422</v>
      </c>
      <c r="E4" s="150"/>
      <c r="F4" s="150"/>
      <c r="G4" s="150"/>
      <c r="H4" s="150" t="s">
        <v>167</v>
      </c>
    </row>
    <row r="5" spans="1:8" ht="18.95" customHeight="1">
      <c r="A5" s="150"/>
      <c r="B5" s="150"/>
      <c r="C5" s="150"/>
      <c r="D5" s="150" t="s">
        <v>143</v>
      </c>
      <c r="E5" s="150" t="s">
        <v>257</v>
      </c>
      <c r="F5" s="150"/>
      <c r="G5" s="150" t="s">
        <v>258</v>
      </c>
      <c r="H5" s="150"/>
    </row>
    <row r="6" spans="1:8" ht="24.2" customHeight="1">
      <c r="A6" s="150"/>
      <c r="B6" s="150"/>
      <c r="C6" s="150"/>
      <c r="D6" s="150"/>
      <c r="E6" s="38" t="s">
        <v>235</v>
      </c>
      <c r="F6" s="38" t="s">
        <v>227</v>
      </c>
      <c r="G6" s="150"/>
      <c r="H6" s="150"/>
    </row>
    <row r="7" spans="1:8" ht="22.9" customHeight="1">
      <c r="A7" s="41"/>
      <c r="B7" s="45" t="s">
        <v>141</v>
      </c>
      <c r="C7" s="40">
        <v>0</v>
      </c>
      <c r="D7" s="40"/>
      <c r="E7" s="40"/>
      <c r="F7" s="40"/>
      <c r="G7" s="40"/>
      <c r="H7" s="40"/>
    </row>
    <row r="8" spans="1:8" ht="22.9" customHeight="1">
      <c r="A8" s="48"/>
      <c r="B8" s="48"/>
      <c r="C8" s="40">
        <v>0</v>
      </c>
      <c r="D8" s="40">
        <v>0</v>
      </c>
      <c r="E8" s="40">
        <v>0</v>
      </c>
      <c r="F8" s="40">
        <v>0</v>
      </c>
      <c r="G8" s="40">
        <v>0</v>
      </c>
      <c r="H8" s="40">
        <v>0</v>
      </c>
    </row>
    <row r="9" spans="1:8" ht="22.9" customHeight="1">
      <c r="A9" s="48"/>
      <c r="B9" s="48"/>
      <c r="C9" s="40"/>
      <c r="D9" s="40"/>
      <c r="E9" s="40"/>
      <c r="F9" s="40"/>
      <c r="G9" s="40"/>
      <c r="H9" s="40"/>
    </row>
    <row r="10" spans="1:8" ht="22.9" customHeight="1">
      <c r="A10" s="48"/>
      <c r="B10" s="48"/>
      <c r="C10" s="40"/>
      <c r="D10" s="40"/>
      <c r="E10" s="40"/>
      <c r="F10" s="40"/>
      <c r="G10" s="40"/>
      <c r="H10" s="40"/>
    </row>
    <row r="11" spans="1:8" ht="22.9" customHeight="1">
      <c r="A11" s="47"/>
      <c r="B11" s="47"/>
      <c r="C11" s="43"/>
      <c r="D11" s="43"/>
      <c r="E11" s="49"/>
      <c r="F11" s="49"/>
      <c r="G11" s="49"/>
      <c r="H11" s="49"/>
    </row>
    <row r="12" spans="1:8" ht="16.350000000000001" customHeight="1">
      <c r="A12" s="169"/>
      <c r="B12" s="169"/>
      <c r="C12" s="169"/>
      <c r="D12" s="169"/>
      <c r="E12" s="169"/>
      <c r="F12" s="169"/>
    </row>
    <row r="13" spans="1:8" ht="16.350000000000001" customHeight="1">
      <c r="A13" s="169" t="s">
        <v>423</v>
      </c>
      <c r="B13" s="169"/>
      <c r="C13" s="169"/>
      <c r="D13" s="169"/>
      <c r="E13" s="169"/>
      <c r="F13" s="169"/>
    </row>
  </sheetData>
  <mergeCells count="12">
    <mergeCell ref="A2:H2"/>
    <mergeCell ref="A3:G3"/>
    <mergeCell ref="D4:G4"/>
    <mergeCell ref="E5:F5"/>
    <mergeCell ref="A12:F12"/>
    <mergeCell ref="G5:G6"/>
    <mergeCell ref="H4:H6"/>
    <mergeCell ref="A13:F13"/>
    <mergeCell ref="A4:A6"/>
    <mergeCell ref="B4:B6"/>
    <mergeCell ref="C4:C6"/>
    <mergeCell ref="D5:D6"/>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N12"/>
  <sheetViews>
    <sheetView workbookViewId="0">
      <selection activeCell="B7" sqref="B7"/>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spans="1:14" ht="16.350000000000001" customHeight="1">
      <c r="A1" s="35"/>
      <c r="M1" s="152" t="s">
        <v>424</v>
      </c>
      <c r="N1" s="152"/>
    </row>
    <row r="2" spans="1:14" ht="45.75" customHeight="1">
      <c r="A2" s="153" t="s">
        <v>29</v>
      </c>
      <c r="B2" s="153"/>
      <c r="C2" s="153"/>
      <c r="D2" s="153"/>
      <c r="E2" s="153"/>
      <c r="F2" s="153"/>
      <c r="G2" s="153"/>
      <c r="H2" s="153"/>
      <c r="I2" s="153"/>
      <c r="J2" s="153"/>
      <c r="K2" s="153"/>
      <c r="L2" s="153"/>
      <c r="M2" s="153"/>
      <c r="N2" s="153"/>
    </row>
    <row r="3" spans="1:14" ht="18.2" customHeight="1">
      <c r="A3" s="148" t="s">
        <v>35</v>
      </c>
      <c r="B3" s="148"/>
      <c r="C3" s="148"/>
      <c r="D3" s="148"/>
      <c r="E3" s="148"/>
      <c r="F3" s="148"/>
      <c r="G3" s="148"/>
      <c r="H3" s="148"/>
      <c r="I3" s="148"/>
      <c r="J3" s="148"/>
      <c r="K3" s="148"/>
      <c r="L3" s="148"/>
      <c r="M3" s="149" t="s">
        <v>36</v>
      </c>
      <c r="N3" s="149"/>
    </row>
    <row r="4" spans="1:14" ht="26.1" customHeight="1">
      <c r="A4" s="150" t="s">
        <v>216</v>
      </c>
      <c r="B4" s="150" t="s">
        <v>425</v>
      </c>
      <c r="C4" s="150" t="s">
        <v>426</v>
      </c>
      <c r="D4" s="150"/>
      <c r="E4" s="150"/>
      <c r="F4" s="150"/>
      <c r="G4" s="150"/>
      <c r="H4" s="150"/>
      <c r="I4" s="150"/>
      <c r="J4" s="150"/>
      <c r="K4" s="150"/>
      <c r="L4" s="150"/>
      <c r="M4" s="150" t="s">
        <v>427</v>
      </c>
      <c r="N4" s="150"/>
    </row>
    <row r="5" spans="1:14" ht="31.9" customHeight="1">
      <c r="A5" s="150"/>
      <c r="B5" s="150"/>
      <c r="C5" s="150" t="s">
        <v>428</v>
      </c>
      <c r="D5" s="150" t="s">
        <v>144</v>
      </c>
      <c r="E5" s="150"/>
      <c r="F5" s="150"/>
      <c r="G5" s="150"/>
      <c r="H5" s="150"/>
      <c r="I5" s="150"/>
      <c r="J5" s="150" t="s">
        <v>429</v>
      </c>
      <c r="K5" s="150" t="s">
        <v>146</v>
      </c>
      <c r="L5" s="150" t="s">
        <v>147</v>
      </c>
      <c r="M5" s="150" t="s">
        <v>430</v>
      </c>
      <c r="N5" s="150" t="s">
        <v>431</v>
      </c>
    </row>
    <row r="6" spans="1:14" ht="44.85" customHeight="1">
      <c r="A6" s="150"/>
      <c r="B6" s="150"/>
      <c r="C6" s="150"/>
      <c r="D6" s="38" t="s">
        <v>432</v>
      </c>
      <c r="E6" s="38" t="s">
        <v>433</v>
      </c>
      <c r="F6" s="38" t="s">
        <v>434</v>
      </c>
      <c r="G6" s="38" t="s">
        <v>435</v>
      </c>
      <c r="H6" s="38" t="s">
        <v>436</v>
      </c>
      <c r="I6" s="38" t="s">
        <v>437</v>
      </c>
      <c r="J6" s="150"/>
      <c r="K6" s="150"/>
      <c r="L6" s="150"/>
      <c r="M6" s="150"/>
      <c r="N6" s="150"/>
    </row>
    <row r="7" spans="1:14" ht="22.9" customHeight="1">
      <c r="A7" s="41"/>
      <c r="B7" s="45" t="s">
        <v>141</v>
      </c>
      <c r="C7" s="40">
        <v>294.5</v>
      </c>
      <c r="D7" s="40">
        <v>294.5</v>
      </c>
      <c r="E7" s="40">
        <v>269.5</v>
      </c>
      <c r="F7" s="40">
        <v>25</v>
      </c>
      <c r="G7" s="40"/>
      <c r="H7" s="40"/>
      <c r="I7" s="40"/>
      <c r="J7" s="40"/>
      <c r="K7" s="40"/>
      <c r="L7" s="40"/>
      <c r="M7" s="40">
        <v>294.5</v>
      </c>
      <c r="N7" s="41"/>
    </row>
    <row r="8" spans="1:14" ht="22.9" customHeight="1">
      <c r="A8" s="46">
        <v>412</v>
      </c>
      <c r="B8" s="40" t="s">
        <v>4</v>
      </c>
      <c r="C8" s="40">
        <v>294.5</v>
      </c>
      <c r="D8" s="40">
        <v>294.5</v>
      </c>
      <c r="E8" s="40">
        <v>269.5</v>
      </c>
      <c r="F8" s="40">
        <v>25</v>
      </c>
      <c r="G8" s="40"/>
      <c r="H8" s="40"/>
      <c r="I8" s="40"/>
      <c r="J8" s="40"/>
      <c r="K8" s="40"/>
      <c r="L8" s="40"/>
      <c r="M8" s="40">
        <v>294.5</v>
      </c>
      <c r="N8" s="41"/>
    </row>
    <row r="9" spans="1:14" ht="22.9" customHeight="1">
      <c r="A9" s="47" t="s">
        <v>438</v>
      </c>
      <c r="B9" s="47" t="s">
        <v>439</v>
      </c>
      <c r="C9" s="43">
        <v>35</v>
      </c>
      <c r="D9" s="43">
        <v>35</v>
      </c>
      <c r="E9" s="43">
        <v>35</v>
      </c>
      <c r="F9" s="43"/>
      <c r="G9" s="43"/>
      <c r="H9" s="43"/>
      <c r="I9" s="43"/>
      <c r="J9" s="43"/>
      <c r="K9" s="43"/>
      <c r="L9" s="43"/>
      <c r="M9" s="43">
        <v>35</v>
      </c>
      <c r="N9" s="42"/>
    </row>
    <row r="10" spans="1:14" ht="22.9" customHeight="1">
      <c r="A10" s="47" t="s">
        <v>438</v>
      </c>
      <c r="B10" s="47" t="s">
        <v>440</v>
      </c>
      <c r="C10" s="43">
        <v>4.5</v>
      </c>
      <c r="D10" s="43">
        <v>4.5</v>
      </c>
      <c r="E10" s="43">
        <v>4.5</v>
      </c>
      <c r="F10" s="43"/>
      <c r="G10" s="43"/>
      <c r="H10" s="43"/>
      <c r="I10" s="43"/>
      <c r="J10" s="43"/>
      <c r="K10" s="43"/>
      <c r="L10" s="43"/>
      <c r="M10" s="43">
        <v>4.5</v>
      </c>
      <c r="N10" s="42"/>
    </row>
    <row r="11" spans="1:14" ht="22.9" customHeight="1">
      <c r="A11" s="47" t="s">
        <v>438</v>
      </c>
      <c r="B11" s="47" t="s">
        <v>441</v>
      </c>
      <c r="C11" s="43">
        <v>25</v>
      </c>
      <c r="D11" s="43">
        <v>25</v>
      </c>
      <c r="E11" s="43"/>
      <c r="F11" s="43">
        <v>25</v>
      </c>
      <c r="G11" s="43"/>
      <c r="H11" s="43"/>
      <c r="I11" s="43"/>
      <c r="J11" s="43"/>
      <c r="K11" s="43"/>
      <c r="L11" s="43"/>
      <c r="M11" s="43">
        <v>25</v>
      </c>
      <c r="N11" s="42"/>
    </row>
    <row r="12" spans="1:14" ht="22.9" customHeight="1">
      <c r="A12" s="47" t="s">
        <v>438</v>
      </c>
      <c r="B12" s="47" t="s">
        <v>442</v>
      </c>
      <c r="C12" s="43">
        <v>230</v>
      </c>
      <c r="D12" s="43">
        <v>230</v>
      </c>
      <c r="E12" s="43">
        <v>230</v>
      </c>
      <c r="F12" s="43"/>
      <c r="G12" s="43"/>
      <c r="H12" s="43"/>
      <c r="I12" s="43"/>
      <c r="J12" s="43"/>
      <c r="K12" s="43"/>
      <c r="L12" s="43"/>
      <c r="M12" s="43">
        <v>230</v>
      </c>
      <c r="N12" s="42"/>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dimension ref="A1:M35"/>
  <sheetViews>
    <sheetView workbookViewId="0">
      <pane ySplit="5" topLeftCell="A6" activePane="bottomLeft" state="frozen"/>
      <selection pane="bottomLeft" activeCell="G8" sqref="G8"/>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spans="1:13" ht="16.350000000000001" customHeight="1">
      <c r="A1" s="35"/>
      <c r="B1" s="35"/>
      <c r="C1" s="35"/>
      <c r="D1" s="35"/>
      <c r="E1" s="35"/>
      <c r="F1" s="35"/>
      <c r="G1" s="35"/>
      <c r="H1" s="35"/>
      <c r="I1" s="35"/>
      <c r="J1" s="35"/>
      <c r="K1" s="35"/>
      <c r="L1" s="35"/>
      <c r="M1" s="36" t="s">
        <v>443</v>
      </c>
    </row>
    <row r="2" spans="1:13" ht="37.9" customHeight="1">
      <c r="A2" s="35"/>
      <c r="B2" s="35"/>
      <c r="C2" s="145" t="s">
        <v>30</v>
      </c>
      <c r="D2" s="145"/>
      <c r="E2" s="145"/>
      <c r="F2" s="145"/>
      <c r="G2" s="145"/>
      <c r="H2" s="145"/>
      <c r="I2" s="145"/>
      <c r="J2" s="145"/>
      <c r="K2" s="145"/>
      <c r="L2" s="145"/>
      <c r="M2" s="145"/>
    </row>
    <row r="3" spans="1:13" ht="21.6" customHeight="1">
      <c r="A3" s="148" t="s">
        <v>35</v>
      </c>
      <c r="B3" s="148"/>
      <c r="C3" s="148"/>
      <c r="D3" s="148"/>
      <c r="E3" s="148"/>
      <c r="F3" s="148"/>
      <c r="G3" s="148"/>
      <c r="H3" s="148"/>
      <c r="I3" s="148"/>
      <c r="J3" s="148"/>
      <c r="K3" s="148"/>
      <c r="L3" s="149" t="s">
        <v>36</v>
      </c>
      <c r="M3" s="149"/>
    </row>
    <row r="4" spans="1:13" ht="33.6" customHeight="1">
      <c r="A4" s="150" t="s">
        <v>216</v>
      </c>
      <c r="B4" s="150" t="s">
        <v>444</v>
      </c>
      <c r="C4" s="150" t="s">
        <v>445</v>
      </c>
      <c r="D4" s="150" t="s">
        <v>446</v>
      </c>
      <c r="E4" s="150" t="s">
        <v>447</v>
      </c>
      <c r="F4" s="150"/>
      <c r="G4" s="150"/>
      <c r="H4" s="150"/>
      <c r="I4" s="150"/>
      <c r="J4" s="150"/>
      <c r="K4" s="150"/>
      <c r="L4" s="150"/>
      <c r="M4" s="150"/>
    </row>
    <row r="5" spans="1:13" ht="36.200000000000003" customHeight="1">
      <c r="A5" s="150"/>
      <c r="B5" s="150"/>
      <c r="C5" s="150"/>
      <c r="D5" s="150"/>
      <c r="E5" s="38" t="s">
        <v>448</v>
      </c>
      <c r="F5" s="38" t="s">
        <v>449</v>
      </c>
      <c r="G5" s="38" t="s">
        <v>450</v>
      </c>
      <c r="H5" s="38" t="s">
        <v>451</v>
      </c>
      <c r="I5" s="38" t="s">
        <v>452</v>
      </c>
      <c r="J5" s="38" t="s">
        <v>453</v>
      </c>
      <c r="K5" s="38" t="s">
        <v>454</v>
      </c>
      <c r="L5" s="38" t="s">
        <v>455</v>
      </c>
      <c r="M5" s="38" t="s">
        <v>456</v>
      </c>
    </row>
    <row r="6" spans="1:13" ht="28.5" customHeight="1">
      <c r="A6" s="39" t="s">
        <v>2</v>
      </c>
      <c r="B6" s="39" t="s">
        <v>4</v>
      </c>
      <c r="C6" s="40">
        <v>294.5</v>
      </c>
      <c r="D6" s="41"/>
      <c r="E6" s="41"/>
      <c r="F6" s="41"/>
      <c r="G6" s="41"/>
      <c r="H6" s="41"/>
      <c r="I6" s="41"/>
      <c r="J6" s="41"/>
      <c r="K6" s="41"/>
      <c r="L6" s="41"/>
      <c r="M6" s="41"/>
    </row>
    <row r="7" spans="1:13" ht="43.15" customHeight="1">
      <c r="A7" s="172" t="s">
        <v>160</v>
      </c>
      <c r="B7" s="172" t="s">
        <v>457</v>
      </c>
      <c r="C7" s="171">
        <v>35</v>
      </c>
      <c r="D7" s="172" t="s">
        <v>458</v>
      </c>
      <c r="E7" s="170" t="s">
        <v>459</v>
      </c>
      <c r="F7" s="42" t="s">
        <v>460</v>
      </c>
      <c r="G7" s="42" t="s">
        <v>461</v>
      </c>
      <c r="H7" s="44">
        <v>4</v>
      </c>
      <c r="I7" s="42" t="s">
        <v>462</v>
      </c>
      <c r="J7" s="42" t="s">
        <v>463</v>
      </c>
      <c r="K7" s="42" t="s">
        <v>464</v>
      </c>
      <c r="L7" s="42" t="s">
        <v>465</v>
      </c>
      <c r="M7" s="42"/>
    </row>
    <row r="8" spans="1:13" ht="43.15" customHeight="1">
      <c r="A8" s="172"/>
      <c r="B8" s="172"/>
      <c r="C8" s="171"/>
      <c r="D8" s="172"/>
      <c r="E8" s="170"/>
      <c r="F8" s="42" t="s">
        <v>466</v>
      </c>
      <c r="G8" s="42" t="s">
        <v>467</v>
      </c>
      <c r="H8" s="42" t="s">
        <v>468</v>
      </c>
      <c r="I8" s="42" t="s">
        <v>469</v>
      </c>
      <c r="J8" s="42" t="s">
        <v>470</v>
      </c>
      <c r="K8" s="42" t="s">
        <v>471</v>
      </c>
      <c r="L8" s="42" t="s">
        <v>472</v>
      </c>
      <c r="M8" s="42"/>
    </row>
    <row r="9" spans="1:13" ht="43.15" customHeight="1">
      <c r="A9" s="172"/>
      <c r="B9" s="172"/>
      <c r="C9" s="171"/>
      <c r="D9" s="172"/>
      <c r="E9" s="170"/>
      <c r="F9" s="42" t="s">
        <v>473</v>
      </c>
      <c r="G9" s="42" t="s">
        <v>474</v>
      </c>
      <c r="H9" s="44">
        <v>4</v>
      </c>
      <c r="I9" s="42" t="s">
        <v>462</v>
      </c>
      <c r="J9" s="42" t="s">
        <v>463</v>
      </c>
      <c r="K9" s="42" t="s">
        <v>464</v>
      </c>
      <c r="L9" s="42" t="s">
        <v>475</v>
      </c>
      <c r="M9" s="42"/>
    </row>
    <row r="10" spans="1:13" ht="43.15" customHeight="1">
      <c r="A10" s="172"/>
      <c r="B10" s="172"/>
      <c r="C10" s="171"/>
      <c r="D10" s="172"/>
      <c r="E10" s="170" t="s">
        <v>476</v>
      </c>
      <c r="F10" s="42" t="s">
        <v>477</v>
      </c>
      <c r="G10" s="42" t="s">
        <v>478</v>
      </c>
      <c r="H10" s="42" t="s">
        <v>478</v>
      </c>
      <c r="I10" s="42" t="s">
        <v>478</v>
      </c>
      <c r="J10" s="42" t="s">
        <v>478</v>
      </c>
      <c r="K10" s="42" t="s">
        <v>478</v>
      </c>
      <c r="L10" s="42" t="s">
        <v>478</v>
      </c>
      <c r="M10" s="42"/>
    </row>
    <row r="11" spans="1:13" ht="43.15" customHeight="1">
      <c r="A11" s="172"/>
      <c r="B11" s="172"/>
      <c r="C11" s="171"/>
      <c r="D11" s="172"/>
      <c r="E11" s="170"/>
      <c r="F11" s="42" t="s">
        <v>479</v>
      </c>
      <c r="G11" s="42" t="s">
        <v>480</v>
      </c>
      <c r="H11" s="44">
        <v>35</v>
      </c>
      <c r="I11" s="42" t="s">
        <v>481</v>
      </c>
      <c r="J11" s="42" t="s">
        <v>482</v>
      </c>
      <c r="K11" s="42" t="s">
        <v>483</v>
      </c>
      <c r="L11" s="42" t="s">
        <v>465</v>
      </c>
      <c r="M11" s="42"/>
    </row>
    <row r="12" spans="1:13" ht="43.15" customHeight="1">
      <c r="A12" s="172"/>
      <c r="B12" s="172"/>
      <c r="C12" s="171"/>
      <c r="D12" s="172"/>
      <c r="E12" s="170"/>
      <c r="F12" s="42" t="s">
        <v>484</v>
      </c>
      <c r="G12" s="42" t="s">
        <v>478</v>
      </c>
      <c r="H12" s="42" t="s">
        <v>478</v>
      </c>
      <c r="I12" s="42" t="s">
        <v>478</v>
      </c>
      <c r="J12" s="42" t="s">
        <v>478</v>
      </c>
      <c r="K12" s="42" t="s">
        <v>478</v>
      </c>
      <c r="L12" s="42" t="s">
        <v>478</v>
      </c>
      <c r="M12" s="42"/>
    </row>
    <row r="13" spans="1:13" ht="43.15" customHeight="1">
      <c r="A13" s="172"/>
      <c r="B13" s="172"/>
      <c r="C13" s="171"/>
      <c r="D13" s="172"/>
      <c r="E13" s="41" t="s">
        <v>485</v>
      </c>
      <c r="F13" s="42" t="s">
        <v>486</v>
      </c>
      <c r="G13" s="42" t="s">
        <v>487</v>
      </c>
      <c r="H13" s="42" t="s">
        <v>468</v>
      </c>
      <c r="I13" s="42" t="s">
        <v>488</v>
      </c>
      <c r="J13" s="42" t="s">
        <v>489</v>
      </c>
      <c r="K13" s="42" t="s">
        <v>471</v>
      </c>
      <c r="L13" s="42" t="s">
        <v>472</v>
      </c>
      <c r="M13" s="42"/>
    </row>
    <row r="14" spans="1:13" ht="43.15" customHeight="1">
      <c r="A14" s="172"/>
      <c r="B14" s="172"/>
      <c r="C14" s="171"/>
      <c r="D14" s="172"/>
      <c r="E14" s="170" t="s">
        <v>490</v>
      </c>
      <c r="F14" s="42" t="s">
        <v>491</v>
      </c>
      <c r="G14" s="42" t="s">
        <v>478</v>
      </c>
      <c r="H14" s="42" t="s">
        <v>478</v>
      </c>
      <c r="I14" s="42" t="s">
        <v>478</v>
      </c>
      <c r="J14" s="42" t="s">
        <v>478</v>
      </c>
      <c r="K14" s="42" t="s">
        <v>478</v>
      </c>
      <c r="L14" s="42" t="s">
        <v>478</v>
      </c>
      <c r="M14" s="42"/>
    </row>
    <row r="15" spans="1:13" ht="43.15" customHeight="1">
      <c r="A15" s="172"/>
      <c r="B15" s="172"/>
      <c r="C15" s="171"/>
      <c r="D15" s="172"/>
      <c r="E15" s="170"/>
      <c r="F15" s="42" t="s">
        <v>492</v>
      </c>
      <c r="G15" s="42" t="s">
        <v>493</v>
      </c>
      <c r="H15" s="42" t="s">
        <v>494</v>
      </c>
      <c r="I15" s="42" t="s">
        <v>495</v>
      </c>
      <c r="J15" s="42" t="s">
        <v>496</v>
      </c>
      <c r="K15" s="42" t="s">
        <v>497</v>
      </c>
      <c r="L15" s="42" t="s">
        <v>498</v>
      </c>
      <c r="M15" s="42"/>
    </row>
    <row r="16" spans="1:13" ht="43.15" customHeight="1">
      <c r="A16" s="172"/>
      <c r="B16" s="172"/>
      <c r="C16" s="171"/>
      <c r="D16" s="172"/>
      <c r="E16" s="170"/>
      <c r="F16" s="42" t="s">
        <v>499</v>
      </c>
      <c r="G16" s="42" t="s">
        <v>478</v>
      </c>
      <c r="H16" s="42" t="s">
        <v>478</v>
      </c>
      <c r="I16" s="42" t="s">
        <v>478</v>
      </c>
      <c r="J16" s="42" t="s">
        <v>478</v>
      </c>
      <c r="K16" s="42" t="s">
        <v>478</v>
      </c>
      <c r="L16" s="42" t="s">
        <v>478</v>
      </c>
      <c r="M16" s="42"/>
    </row>
    <row r="17" spans="1:13" ht="43.15" customHeight="1">
      <c r="A17" s="172"/>
      <c r="B17" s="172"/>
      <c r="C17" s="171"/>
      <c r="D17" s="172"/>
      <c r="E17" s="170"/>
      <c r="F17" s="42" t="s">
        <v>500</v>
      </c>
      <c r="G17" s="42" t="s">
        <v>501</v>
      </c>
      <c r="H17" s="42" t="s">
        <v>502</v>
      </c>
      <c r="I17" s="42"/>
      <c r="J17" s="42"/>
      <c r="K17" s="42"/>
      <c r="L17" s="42" t="s">
        <v>498</v>
      </c>
      <c r="M17" s="42"/>
    </row>
    <row r="18" spans="1:13" ht="43.15" customHeight="1">
      <c r="A18" s="172" t="s">
        <v>160</v>
      </c>
      <c r="B18" s="172" t="s">
        <v>503</v>
      </c>
      <c r="C18" s="171">
        <v>25</v>
      </c>
      <c r="D18" s="172" t="s">
        <v>504</v>
      </c>
      <c r="E18" s="41" t="s">
        <v>485</v>
      </c>
      <c r="F18" s="42" t="s">
        <v>486</v>
      </c>
      <c r="G18" s="42" t="s">
        <v>505</v>
      </c>
      <c r="H18" s="42" t="s">
        <v>506</v>
      </c>
      <c r="I18" s="42" t="s">
        <v>505</v>
      </c>
      <c r="J18" s="42" t="s">
        <v>507</v>
      </c>
      <c r="K18" s="42" t="s">
        <v>471</v>
      </c>
      <c r="L18" s="42" t="s">
        <v>472</v>
      </c>
      <c r="M18" s="42" t="s">
        <v>313</v>
      </c>
    </row>
    <row r="19" spans="1:13" ht="43.15" customHeight="1">
      <c r="A19" s="172"/>
      <c r="B19" s="172"/>
      <c r="C19" s="171"/>
      <c r="D19" s="172"/>
      <c r="E19" s="41" t="s">
        <v>490</v>
      </c>
      <c r="F19" s="42" t="s">
        <v>492</v>
      </c>
      <c r="G19" s="42" t="s">
        <v>508</v>
      </c>
      <c r="H19" s="42" t="s">
        <v>509</v>
      </c>
      <c r="I19" s="42" t="s">
        <v>508</v>
      </c>
      <c r="J19" s="42" t="s">
        <v>510</v>
      </c>
      <c r="K19" s="42"/>
      <c r="L19" s="42" t="s">
        <v>498</v>
      </c>
      <c r="M19" s="42" t="s">
        <v>313</v>
      </c>
    </row>
    <row r="20" spans="1:13" ht="43.15" customHeight="1">
      <c r="A20" s="172"/>
      <c r="B20" s="172"/>
      <c r="C20" s="171"/>
      <c r="D20" s="172"/>
      <c r="E20" s="170" t="s">
        <v>459</v>
      </c>
      <c r="F20" s="42" t="s">
        <v>466</v>
      </c>
      <c r="G20" s="42" t="s">
        <v>511</v>
      </c>
      <c r="H20" s="42" t="s">
        <v>512</v>
      </c>
      <c r="I20" s="42" t="s">
        <v>511</v>
      </c>
      <c r="J20" s="42" t="s">
        <v>513</v>
      </c>
      <c r="K20" s="42"/>
      <c r="L20" s="42" t="s">
        <v>498</v>
      </c>
      <c r="M20" s="42" t="s">
        <v>313</v>
      </c>
    </row>
    <row r="21" spans="1:13" ht="43.15" customHeight="1">
      <c r="A21" s="172"/>
      <c r="B21" s="172"/>
      <c r="C21" s="171"/>
      <c r="D21" s="172"/>
      <c r="E21" s="170"/>
      <c r="F21" s="42" t="s">
        <v>473</v>
      </c>
      <c r="G21" s="42" t="s">
        <v>514</v>
      </c>
      <c r="H21" s="42" t="s">
        <v>515</v>
      </c>
      <c r="I21" s="42" t="s">
        <v>514</v>
      </c>
      <c r="J21" s="42" t="s">
        <v>516</v>
      </c>
      <c r="K21" s="42" t="s">
        <v>471</v>
      </c>
      <c r="L21" s="42" t="s">
        <v>472</v>
      </c>
      <c r="M21" s="42" t="s">
        <v>517</v>
      </c>
    </row>
    <row r="22" spans="1:13" ht="43.15" customHeight="1">
      <c r="A22" s="172"/>
      <c r="B22" s="172"/>
      <c r="C22" s="171"/>
      <c r="D22" s="172"/>
      <c r="E22" s="170"/>
      <c r="F22" s="42" t="s">
        <v>460</v>
      </c>
      <c r="G22" s="42" t="s">
        <v>518</v>
      </c>
      <c r="H22" s="42" t="s">
        <v>515</v>
      </c>
      <c r="I22" s="42" t="s">
        <v>518</v>
      </c>
      <c r="J22" s="42" t="s">
        <v>516</v>
      </c>
      <c r="K22" s="42" t="s">
        <v>471</v>
      </c>
      <c r="L22" s="42" t="s">
        <v>472</v>
      </c>
      <c r="M22" s="42" t="s">
        <v>517</v>
      </c>
    </row>
    <row r="23" spans="1:13" ht="43.15" customHeight="1">
      <c r="A23" s="172"/>
      <c r="B23" s="172"/>
      <c r="C23" s="171"/>
      <c r="D23" s="172"/>
      <c r="E23" s="41" t="s">
        <v>476</v>
      </c>
      <c r="F23" s="42" t="s">
        <v>479</v>
      </c>
      <c r="G23" s="42" t="s">
        <v>519</v>
      </c>
      <c r="H23" s="42" t="s">
        <v>515</v>
      </c>
      <c r="I23" s="42" t="s">
        <v>519</v>
      </c>
      <c r="J23" s="42" t="s">
        <v>520</v>
      </c>
      <c r="K23" s="42" t="s">
        <v>471</v>
      </c>
      <c r="L23" s="42" t="s">
        <v>465</v>
      </c>
      <c r="M23" s="42" t="s">
        <v>313</v>
      </c>
    </row>
    <row r="24" spans="1:13" ht="43.15" customHeight="1">
      <c r="A24" s="172" t="s">
        <v>160</v>
      </c>
      <c r="B24" s="172" t="s">
        <v>521</v>
      </c>
      <c r="C24" s="171">
        <v>4.5</v>
      </c>
      <c r="D24" s="172" t="s">
        <v>386</v>
      </c>
      <c r="E24" s="41" t="s">
        <v>485</v>
      </c>
      <c r="F24" s="42" t="s">
        <v>486</v>
      </c>
      <c r="G24" s="42" t="s">
        <v>487</v>
      </c>
      <c r="H24" s="42" t="s">
        <v>506</v>
      </c>
      <c r="I24" s="42" t="s">
        <v>488</v>
      </c>
      <c r="J24" s="42" t="s">
        <v>522</v>
      </c>
      <c r="K24" s="42" t="s">
        <v>471</v>
      </c>
      <c r="L24" s="42" t="s">
        <v>472</v>
      </c>
      <c r="M24" s="42" t="s">
        <v>523</v>
      </c>
    </row>
    <row r="25" spans="1:13" ht="50.1" customHeight="1">
      <c r="A25" s="172"/>
      <c r="B25" s="172"/>
      <c r="C25" s="171"/>
      <c r="D25" s="172"/>
      <c r="E25" s="41" t="s">
        <v>490</v>
      </c>
      <c r="F25" s="42" t="s">
        <v>492</v>
      </c>
      <c r="G25" s="42" t="s">
        <v>524</v>
      </c>
      <c r="H25" s="42" t="s">
        <v>515</v>
      </c>
      <c r="I25" s="42" t="s">
        <v>525</v>
      </c>
      <c r="J25" s="42" t="s">
        <v>526</v>
      </c>
      <c r="K25" s="42" t="s">
        <v>527</v>
      </c>
      <c r="L25" s="42" t="s">
        <v>472</v>
      </c>
      <c r="M25" s="42" t="s">
        <v>528</v>
      </c>
    </row>
    <row r="26" spans="1:13" ht="50.1" customHeight="1">
      <c r="A26" s="172"/>
      <c r="B26" s="172"/>
      <c r="C26" s="171"/>
      <c r="D26" s="172"/>
      <c r="E26" s="170" t="s">
        <v>459</v>
      </c>
      <c r="F26" s="42" t="s">
        <v>466</v>
      </c>
      <c r="G26" s="42" t="s">
        <v>529</v>
      </c>
      <c r="H26" s="42" t="s">
        <v>530</v>
      </c>
      <c r="I26" s="42" t="s">
        <v>531</v>
      </c>
      <c r="J26" s="42" t="s">
        <v>532</v>
      </c>
      <c r="K26" s="42"/>
      <c r="L26" s="42" t="s">
        <v>498</v>
      </c>
      <c r="M26" s="42" t="s">
        <v>523</v>
      </c>
    </row>
    <row r="27" spans="1:13" ht="43.15" customHeight="1">
      <c r="A27" s="172"/>
      <c r="B27" s="172"/>
      <c r="C27" s="171"/>
      <c r="D27" s="172"/>
      <c r="E27" s="170"/>
      <c r="F27" s="42" t="s">
        <v>473</v>
      </c>
      <c r="G27" s="42" t="s">
        <v>533</v>
      </c>
      <c r="H27" s="42" t="s">
        <v>515</v>
      </c>
      <c r="I27" s="42" t="s">
        <v>534</v>
      </c>
      <c r="J27" s="42" t="s">
        <v>535</v>
      </c>
      <c r="K27" s="42" t="s">
        <v>471</v>
      </c>
      <c r="L27" s="42" t="s">
        <v>472</v>
      </c>
      <c r="M27" s="42" t="s">
        <v>536</v>
      </c>
    </row>
    <row r="28" spans="1:13" ht="43.15" customHeight="1">
      <c r="A28" s="172"/>
      <c r="B28" s="172"/>
      <c r="C28" s="171"/>
      <c r="D28" s="172"/>
      <c r="E28" s="170"/>
      <c r="F28" s="42" t="s">
        <v>460</v>
      </c>
      <c r="G28" s="42" t="s">
        <v>537</v>
      </c>
      <c r="H28" s="42" t="s">
        <v>515</v>
      </c>
      <c r="I28" s="42" t="s">
        <v>538</v>
      </c>
      <c r="J28" s="42" t="s">
        <v>539</v>
      </c>
      <c r="K28" s="42" t="s">
        <v>471</v>
      </c>
      <c r="L28" s="42" t="s">
        <v>472</v>
      </c>
      <c r="M28" s="42" t="s">
        <v>536</v>
      </c>
    </row>
    <row r="29" spans="1:13" ht="43.15" customHeight="1">
      <c r="A29" s="172"/>
      <c r="B29" s="172"/>
      <c r="C29" s="171"/>
      <c r="D29" s="172"/>
      <c r="E29" s="41" t="s">
        <v>476</v>
      </c>
      <c r="F29" s="42" t="s">
        <v>479</v>
      </c>
      <c r="G29" s="42" t="s">
        <v>540</v>
      </c>
      <c r="H29" s="42" t="s">
        <v>541</v>
      </c>
      <c r="I29" s="42" t="s">
        <v>542</v>
      </c>
      <c r="J29" s="42" t="s">
        <v>543</v>
      </c>
      <c r="K29" s="42" t="s">
        <v>483</v>
      </c>
      <c r="L29" s="42" t="s">
        <v>465</v>
      </c>
      <c r="M29" s="42" t="s">
        <v>523</v>
      </c>
    </row>
    <row r="30" spans="1:13" ht="56.85" customHeight="1">
      <c r="A30" s="172" t="s">
        <v>160</v>
      </c>
      <c r="B30" s="172" t="s">
        <v>544</v>
      </c>
      <c r="C30" s="171">
        <v>230</v>
      </c>
      <c r="D30" s="172" t="s">
        <v>545</v>
      </c>
      <c r="E30" s="41" t="s">
        <v>490</v>
      </c>
      <c r="F30" s="42" t="s">
        <v>492</v>
      </c>
      <c r="G30" s="42" t="s">
        <v>508</v>
      </c>
      <c r="H30" s="42" t="s">
        <v>509</v>
      </c>
      <c r="I30" s="42" t="s">
        <v>508</v>
      </c>
      <c r="J30" s="42" t="s">
        <v>546</v>
      </c>
      <c r="K30" s="42"/>
      <c r="L30" s="42" t="s">
        <v>498</v>
      </c>
      <c r="M30" s="42" t="s">
        <v>313</v>
      </c>
    </row>
    <row r="31" spans="1:13" ht="56.85" customHeight="1">
      <c r="A31" s="172"/>
      <c r="B31" s="172"/>
      <c r="C31" s="171"/>
      <c r="D31" s="172"/>
      <c r="E31" s="170" t="s">
        <v>459</v>
      </c>
      <c r="F31" s="42" t="s">
        <v>466</v>
      </c>
      <c r="G31" s="42" t="s">
        <v>547</v>
      </c>
      <c r="H31" s="42" t="s">
        <v>515</v>
      </c>
      <c r="I31" s="42" t="s">
        <v>547</v>
      </c>
      <c r="J31" s="42" t="s">
        <v>548</v>
      </c>
      <c r="K31" s="42" t="s">
        <v>471</v>
      </c>
      <c r="L31" s="42" t="s">
        <v>472</v>
      </c>
      <c r="M31" s="42" t="s">
        <v>313</v>
      </c>
    </row>
    <row r="32" spans="1:13" ht="56.85" customHeight="1">
      <c r="A32" s="172"/>
      <c r="B32" s="172"/>
      <c r="C32" s="171"/>
      <c r="D32" s="172"/>
      <c r="E32" s="170"/>
      <c r="F32" s="42" t="s">
        <v>473</v>
      </c>
      <c r="G32" s="42" t="s">
        <v>514</v>
      </c>
      <c r="H32" s="42" t="s">
        <v>515</v>
      </c>
      <c r="I32" s="42" t="s">
        <v>514</v>
      </c>
      <c r="J32" s="42" t="s">
        <v>549</v>
      </c>
      <c r="K32" s="42" t="s">
        <v>471</v>
      </c>
      <c r="L32" s="42" t="s">
        <v>472</v>
      </c>
      <c r="M32" s="42" t="s">
        <v>517</v>
      </c>
    </row>
    <row r="33" spans="1:13" ht="56.85" customHeight="1">
      <c r="A33" s="172"/>
      <c r="B33" s="172"/>
      <c r="C33" s="171"/>
      <c r="D33" s="172"/>
      <c r="E33" s="170"/>
      <c r="F33" s="42" t="s">
        <v>460</v>
      </c>
      <c r="G33" s="42" t="s">
        <v>518</v>
      </c>
      <c r="H33" s="42" t="s">
        <v>515</v>
      </c>
      <c r="I33" s="42" t="s">
        <v>518</v>
      </c>
      <c r="J33" s="42" t="s">
        <v>549</v>
      </c>
      <c r="K33" s="42" t="s">
        <v>471</v>
      </c>
      <c r="L33" s="42" t="s">
        <v>472</v>
      </c>
      <c r="M33" s="42" t="s">
        <v>517</v>
      </c>
    </row>
    <row r="34" spans="1:13" ht="56.85" customHeight="1">
      <c r="A34" s="172"/>
      <c r="B34" s="172"/>
      <c r="C34" s="171"/>
      <c r="D34" s="172"/>
      <c r="E34" s="41" t="s">
        <v>476</v>
      </c>
      <c r="F34" s="42" t="s">
        <v>479</v>
      </c>
      <c r="G34" s="42" t="s">
        <v>519</v>
      </c>
      <c r="H34" s="42" t="s">
        <v>550</v>
      </c>
      <c r="I34" s="42" t="s">
        <v>519</v>
      </c>
      <c r="J34" s="42" t="s">
        <v>551</v>
      </c>
      <c r="K34" s="42" t="s">
        <v>483</v>
      </c>
      <c r="L34" s="42" t="s">
        <v>465</v>
      </c>
      <c r="M34" s="42" t="s">
        <v>313</v>
      </c>
    </row>
    <row r="35" spans="1:13" ht="56.85" customHeight="1">
      <c r="A35" s="172"/>
      <c r="B35" s="172"/>
      <c r="C35" s="171"/>
      <c r="D35" s="172"/>
      <c r="E35" s="41" t="s">
        <v>485</v>
      </c>
      <c r="F35" s="42" t="s">
        <v>486</v>
      </c>
      <c r="G35" s="42" t="s">
        <v>505</v>
      </c>
      <c r="H35" s="42" t="s">
        <v>506</v>
      </c>
      <c r="I35" s="42" t="s">
        <v>505</v>
      </c>
      <c r="J35" s="42" t="s">
        <v>552</v>
      </c>
      <c r="K35" s="42" t="s">
        <v>471</v>
      </c>
      <c r="L35" s="42" t="s">
        <v>472</v>
      </c>
      <c r="M35" s="42" t="s">
        <v>313</v>
      </c>
    </row>
  </sheetData>
  <mergeCells count="30">
    <mergeCell ref="C2:M2"/>
    <mergeCell ref="A3:K3"/>
    <mergeCell ref="L3:M3"/>
    <mergeCell ref="E4:M4"/>
    <mergeCell ref="A4:A5"/>
    <mergeCell ref="C4:C5"/>
    <mergeCell ref="A7:A17"/>
    <mergeCell ref="A18:A23"/>
    <mergeCell ref="A24:A29"/>
    <mergeCell ref="A30:A35"/>
    <mergeCell ref="B4:B5"/>
    <mergeCell ref="B7:B17"/>
    <mergeCell ref="B18:B23"/>
    <mergeCell ref="B24:B29"/>
    <mergeCell ref="B30:B35"/>
    <mergeCell ref="C7:C17"/>
    <mergeCell ref="C18:C23"/>
    <mergeCell ref="C24:C29"/>
    <mergeCell ref="C30:C35"/>
    <mergeCell ref="D4:D5"/>
    <mergeCell ref="D7:D17"/>
    <mergeCell ref="D18:D23"/>
    <mergeCell ref="D24:D29"/>
    <mergeCell ref="D30:D35"/>
    <mergeCell ref="E31:E33"/>
    <mergeCell ref="E7:E9"/>
    <mergeCell ref="E10:E12"/>
    <mergeCell ref="E14:E17"/>
    <mergeCell ref="E20:E22"/>
    <mergeCell ref="E26:E28"/>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dimension ref="A1:S32"/>
  <sheetViews>
    <sheetView workbookViewId="0">
      <pane ySplit="7" topLeftCell="A8" activePane="bottomLeft" state="frozen"/>
      <selection pane="bottomLeft" activeCell="H9" sqref="H9:H23"/>
    </sheetView>
  </sheetViews>
  <sheetFormatPr defaultColWidth="10" defaultRowHeight="13.5"/>
  <cols>
    <col min="1" max="1" width="6.375" style="27" customWidth="1"/>
    <col min="2" max="2" width="16.75" style="27" customWidth="1"/>
    <col min="3" max="3" width="11" style="27" customWidth="1"/>
    <col min="4" max="7" width="9.75" style="27" customWidth="1"/>
    <col min="8" max="9" width="8.875" style="27" customWidth="1"/>
    <col min="10" max="10" width="20.5" style="27" customWidth="1"/>
    <col min="11" max="11" width="10.25" style="27" customWidth="1"/>
    <col min="12" max="12" width="15.375" style="27" customWidth="1"/>
    <col min="13" max="13" width="32.625" style="27" customWidth="1"/>
    <col min="14" max="14" width="15.375" style="27" customWidth="1"/>
    <col min="15" max="15" width="15" style="27" customWidth="1"/>
    <col min="16" max="16" width="10.25" style="27" customWidth="1"/>
    <col min="17" max="17" width="51.25" style="27" customWidth="1"/>
    <col min="18" max="18" width="25.625" style="27" customWidth="1"/>
    <col min="19" max="19" width="11.375" style="27" customWidth="1"/>
    <col min="20" max="16384" width="10" style="27"/>
  </cols>
  <sheetData>
    <row r="1" spans="1:19" ht="16.350000000000001" customHeight="1">
      <c r="A1" s="28"/>
      <c r="S1" s="28" t="s">
        <v>553</v>
      </c>
    </row>
    <row r="2" spans="1:19" ht="42.2" customHeight="1">
      <c r="A2" s="178" t="s">
        <v>31</v>
      </c>
      <c r="B2" s="178"/>
      <c r="C2" s="178"/>
      <c r="D2" s="178"/>
      <c r="E2" s="178"/>
      <c r="F2" s="178"/>
      <c r="G2" s="178"/>
      <c r="H2" s="178"/>
      <c r="I2" s="178"/>
      <c r="J2" s="178"/>
      <c r="K2" s="178"/>
      <c r="L2" s="178"/>
      <c r="M2" s="178"/>
      <c r="N2" s="178"/>
      <c r="O2" s="178"/>
      <c r="P2" s="178"/>
      <c r="Q2" s="178"/>
      <c r="R2" s="178"/>
      <c r="S2" s="178"/>
    </row>
    <row r="3" spans="1:19" ht="23.25" customHeight="1">
      <c r="A3" s="179" t="s">
        <v>35</v>
      </c>
      <c r="B3" s="179"/>
      <c r="C3" s="179"/>
      <c r="D3" s="179"/>
      <c r="E3" s="179"/>
      <c r="F3" s="179"/>
      <c r="G3" s="179"/>
      <c r="H3" s="179"/>
      <c r="I3" s="179"/>
      <c r="J3" s="179"/>
      <c r="K3" s="179"/>
      <c r="L3" s="179"/>
      <c r="M3" s="179"/>
      <c r="N3" s="179"/>
      <c r="O3" s="179"/>
      <c r="P3" s="179"/>
      <c r="Q3" s="179"/>
      <c r="R3" s="179"/>
      <c r="S3" s="179"/>
    </row>
    <row r="4" spans="1:19" ht="16.350000000000001" customHeight="1">
      <c r="A4" s="28"/>
      <c r="B4" s="28"/>
      <c r="C4" s="28"/>
      <c r="D4" s="28"/>
      <c r="E4" s="28"/>
      <c r="F4" s="28"/>
      <c r="G4" s="28"/>
      <c r="H4" s="28"/>
      <c r="I4" s="28"/>
      <c r="J4" s="28"/>
      <c r="Q4" s="180" t="s">
        <v>36</v>
      </c>
      <c r="R4" s="180"/>
      <c r="S4" s="180"/>
    </row>
    <row r="5" spans="1:19" ht="18.2" customHeight="1">
      <c r="A5" s="174" t="s">
        <v>404</v>
      </c>
      <c r="B5" s="174" t="s">
        <v>405</v>
      </c>
      <c r="C5" s="174" t="s">
        <v>554</v>
      </c>
      <c r="D5" s="174"/>
      <c r="E5" s="174"/>
      <c r="F5" s="174"/>
      <c r="G5" s="174"/>
      <c r="H5" s="174"/>
      <c r="I5" s="174"/>
      <c r="J5" s="174" t="s">
        <v>555</v>
      </c>
      <c r="K5" s="174" t="s">
        <v>556</v>
      </c>
      <c r="L5" s="174"/>
      <c r="M5" s="174"/>
      <c r="N5" s="174"/>
      <c r="O5" s="174"/>
      <c r="P5" s="174"/>
      <c r="Q5" s="174"/>
      <c r="R5" s="174"/>
      <c r="S5" s="174"/>
    </row>
    <row r="6" spans="1:19" ht="18.95" customHeight="1">
      <c r="A6" s="174"/>
      <c r="B6" s="174"/>
      <c r="C6" s="174" t="s">
        <v>445</v>
      </c>
      <c r="D6" s="174" t="s">
        <v>557</v>
      </c>
      <c r="E6" s="174"/>
      <c r="F6" s="174"/>
      <c r="G6" s="174"/>
      <c r="H6" s="174" t="s">
        <v>558</v>
      </c>
      <c r="I6" s="174"/>
      <c r="J6" s="174"/>
      <c r="K6" s="174"/>
      <c r="L6" s="174"/>
      <c r="M6" s="174"/>
      <c r="N6" s="174"/>
      <c r="O6" s="174"/>
      <c r="P6" s="174"/>
      <c r="Q6" s="174"/>
      <c r="R6" s="174"/>
      <c r="S6" s="174"/>
    </row>
    <row r="7" spans="1:19" ht="31.15" customHeight="1">
      <c r="A7" s="174"/>
      <c r="B7" s="174"/>
      <c r="C7" s="174"/>
      <c r="D7" s="30" t="s">
        <v>144</v>
      </c>
      <c r="E7" s="30" t="s">
        <v>559</v>
      </c>
      <c r="F7" s="30" t="s">
        <v>148</v>
      </c>
      <c r="G7" s="30" t="s">
        <v>560</v>
      </c>
      <c r="H7" s="30" t="s">
        <v>166</v>
      </c>
      <c r="I7" s="30" t="s">
        <v>167</v>
      </c>
      <c r="J7" s="174"/>
      <c r="K7" s="30" t="s">
        <v>448</v>
      </c>
      <c r="L7" s="30" t="s">
        <v>449</v>
      </c>
      <c r="M7" s="30" t="s">
        <v>450</v>
      </c>
      <c r="N7" s="30" t="s">
        <v>455</v>
      </c>
      <c r="O7" s="30" t="s">
        <v>451</v>
      </c>
      <c r="P7" s="30" t="s">
        <v>561</v>
      </c>
      <c r="Q7" s="30" t="s">
        <v>562</v>
      </c>
      <c r="R7" s="30" t="s">
        <v>563</v>
      </c>
      <c r="S7" s="30" t="s">
        <v>456</v>
      </c>
    </row>
    <row r="8" spans="1:19" ht="16.350000000000001" customHeight="1">
      <c r="A8" s="177" t="s">
        <v>564</v>
      </c>
      <c r="B8" s="177"/>
      <c r="C8" s="32">
        <f>C9</f>
        <v>1029.97</v>
      </c>
      <c r="D8" s="112">
        <f>D9</f>
        <v>1029.97</v>
      </c>
      <c r="E8" s="32"/>
      <c r="F8" s="32"/>
      <c r="G8" s="32"/>
      <c r="H8" s="112">
        <f>H9</f>
        <v>735.47</v>
      </c>
      <c r="I8" s="112">
        <f>I9</f>
        <v>294.5</v>
      </c>
      <c r="J8" s="31"/>
      <c r="K8" s="31"/>
      <c r="L8" s="31"/>
      <c r="M8" s="31"/>
      <c r="N8" s="31"/>
      <c r="O8" s="31"/>
      <c r="P8" s="31"/>
      <c r="Q8" s="31"/>
      <c r="R8" s="31"/>
      <c r="S8" s="31"/>
    </row>
    <row r="9" spans="1:19" ht="19.899999999999999" customHeight="1">
      <c r="A9" s="176" t="s">
        <v>2</v>
      </c>
      <c r="B9" s="176" t="s">
        <v>4</v>
      </c>
      <c r="C9" s="175">
        <v>1029.97</v>
      </c>
      <c r="D9" s="175">
        <v>1029.97</v>
      </c>
      <c r="E9" s="175"/>
      <c r="F9" s="175"/>
      <c r="G9" s="175"/>
      <c r="H9" s="175">
        <v>735.47</v>
      </c>
      <c r="I9" s="175">
        <v>294.5</v>
      </c>
      <c r="J9" s="176" t="s">
        <v>795</v>
      </c>
      <c r="K9" s="173" t="s">
        <v>459</v>
      </c>
      <c r="L9" s="173" t="s">
        <v>460</v>
      </c>
      <c r="M9" s="33" t="s">
        <v>565</v>
      </c>
      <c r="N9" s="34" t="s">
        <v>472</v>
      </c>
      <c r="O9" s="33" t="s">
        <v>506</v>
      </c>
      <c r="P9" s="34" t="s">
        <v>471</v>
      </c>
      <c r="Q9" s="33" t="s">
        <v>566</v>
      </c>
      <c r="R9" s="34" t="s">
        <v>567</v>
      </c>
      <c r="S9" s="33" t="s">
        <v>568</v>
      </c>
    </row>
    <row r="10" spans="1:19" ht="19.899999999999999" customHeight="1">
      <c r="A10" s="176"/>
      <c r="B10" s="176"/>
      <c r="C10" s="175"/>
      <c r="D10" s="175"/>
      <c r="E10" s="175"/>
      <c r="F10" s="175"/>
      <c r="G10" s="175"/>
      <c r="H10" s="175"/>
      <c r="I10" s="175"/>
      <c r="J10" s="176"/>
      <c r="K10" s="173"/>
      <c r="L10" s="173"/>
      <c r="M10" s="33" t="s">
        <v>569</v>
      </c>
      <c r="N10" s="34" t="s">
        <v>472</v>
      </c>
      <c r="O10" s="33" t="s">
        <v>506</v>
      </c>
      <c r="P10" s="34" t="s">
        <v>471</v>
      </c>
      <c r="Q10" s="33" t="s">
        <v>570</v>
      </c>
      <c r="R10" s="34" t="s">
        <v>567</v>
      </c>
      <c r="S10" s="33" t="s">
        <v>568</v>
      </c>
    </row>
    <row r="11" spans="1:19" ht="19.899999999999999" customHeight="1">
      <c r="A11" s="176"/>
      <c r="B11" s="176"/>
      <c r="C11" s="175"/>
      <c r="D11" s="175"/>
      <c r="E11" s="175"/>
      <c r="F11" s="175"/>
      <c r="G11" s="175"/>
      <c r="H11" s="175"/>
      <c r="I11" s="175"/>
      <c r="J11" s="176"/>
      <c r="K11" s="173"/>
      <c r="L11" s="173"/>
      <c r="M11" s="33" t="s">
        <v>571</v>
      </c>
      <c r="N11" s="34" t="s">
        <v>472</v>
      </c>
      <c r="O11" s="33" t="s">
        <v>506</v>
      </c>
      <c r="P11" s="34" t="s">
        <v>471</v>
      </c>
      <c r="Q11" s="33" t="s">
        <v>572</v>
      </c>
      <c r="R11" s="34" t="s">
        <v>567</v>
      </c>
      <c r="S11" s="33" t="s">
        <v>568</v>
      </c>
    </row>
    <row r="12" spans="1:19" ht="19.899999999999999" customHeight="1">
      <c r="A12" s="176"/>
      <c r="B12" s="176"/>
      <c r="C12" s="175"/>
      <c r="D12" s="175"/>
      <c r="E12" s="175"/>
      <c r="F12" s="175"/>
      <c r="G12" s="175"/>
      <c r="H12" s="175"/>
      <c r="I12" s="175"/>
      <c r="J12" s="176"/>
      <c r="K12" s="173"/>
      <c r="L12" s="173" t="s">
        <v>473</v>
      </c>
      <c r="M12" s="33" t="s">
        <v>573</v>
      </c>
      <c r="N12" s="34" t="s">
        <v>472</v>
      </c>
      <c r="O12" s="33" t="s">
        <v>506</v>
      </c>
      <c r="P12" s="34" t="s">
        <v>471</v>
      </c>
      <c r="Q12" s="33" t="s">
        <v>574</v>
      </c>
      <c r="R12" s="34" t="s">
        <v>567</v>
      </c>
      <c r="S12" s="33" t="s">
        <v>568</v>
      </c>
    </row>
    <row r="13" spans="1:19" ht="19.899999999999999" customHeight="1">
      <c r="A13" s="176"/>
      <c r="B13" s="176"/>
      <c r="C13" s="175"/>
      <c r="D13" s="175"/>
      <c r="E13" s="175"/>
      <c r="F13" s="175"/>
      <c r="G13" s="175"/>
      <c r="H13" s="175"/>
      <c r="I13" s="175"/>
      <c r="J13" s="176"/>
      <c r="K13" s="173"/>
      <c r="L13" s="173"/>
      <c r="M13" s="33" t="s">
        <v>575</v>
      </c>
      <c r="N13" s="34" t="s">
        <v>472</v>
      </c>
      <c r="O13" s="33" t="s">
        <v>506</v>
      </c>
      <c r="P13" s="34" t="s">
        <v>471</v>
      </c>
      <c r="Q13" s="33" t="s">
        <v>576</v>
      </c>
      <c r="R13" s="34" t="s">
        <v>567</v>
      </c>
      <c r="S13" s="33" t="s">
        <v>568</v>
      </c>
    </row>
    <row r="14" spans="1:19" ht="19.899999999999999" customHeight="1">
      <c r="A14" s="176"/>
      <c r="B14" s="176"/>
      <c r="C14" s="175"/>
      <c r="D14" s="175"/>
      <c r="E14" s="175"/>
      <c r="F14" s="175"/>
      <c r="G14" s="175"/>
      <c r="H14" s="175"/>
      <c r="I14" s="175"/>
      <c r="J14" s="176"/>
      <c r="K14" s="173"/>
      <c r="L14" s="173"/>
      <c r="M14" s="33" t="s">
        <v>577</v>
      </c>
      <c r="N14" s="34" t="s">
        <v>472</v>
      </c>
      <c r="O14" s="33" t="s">
        <v>506</v>
      </c>
      <c r="P14" s="34" t="s">
        <v>471</v>
      </c>
      <c r="Q14" s="33" t="s">
        <v>578</v>
      </c>
      <c r="R14" s="34" t="s">
        <v>567</v>
      </c>
      <c r="S14" s="33" t="s">
        <v>568</v>
      </c>
    </row>
    <row r="15" spans="1:19" ht="19.899999999999999" customHeight="1">
      <c r="A15" s="176"/>
      <c r="B15" s="176"/>
      <c r="C15" s="175"/>
      <c r="D15" s="175"/>
      <c r="E15" s="175"/>
      <c r="F15" s="175"/>
      <c r="G15" s="175"/>
      <c r="H15" s="175"/>
      <c r="I15" s="175"/>
      <c r="J15" s="176"/>
      <c r="K15" s="173"/>
      <c r="L15" s="34" t="s">
        <v>466</v>
      </c>
      <c r="M15" s="33" t="s">
        <v>579</v>
      </c>
      <c r="N15" s="34" t="s">
        <v>472</v>
      </c>
      <c r="O15" s="33" t="s">
        <v>506</v>
      </c>
      <c r="P15" s="34" t="s">
        <v>471</v>
      </c>
      <c r="Q15" s="33" t="s">
        <v>580</v>
      </c>
      <c r="R15" s="34" t="s">
        <v>581</v>
      </c>
      <c r="S15" s="33" t="s">
        <v>582</v>
      </c>
    </row>
    <row r="16" spans="1:19" ht="19.899999999999999" customHeight="1">
      <c r="A16" s="176"/>
      <c r="B16" s="176"/>
      <c r="C16" s="175"/>
      <c r="D16" s="175"/>
      <c r="E16" s="175"/>
      <c r="F16" s="175"/>
      <c r="G16" s="175"/>
      <c r="H16" s="175"/>
      <c r="I16" s="175"/>
      <c r="J16" s="176"/>
      <c r="K16" s="173" t="s">
        <v>490</v>
      </c>
      <c r="L16" s="34" t="s">
        <v>491</v>
      </c>
      <c r="M16" s="33" t="s">
        <v>583</v>
      </c>
      <c r="N16" s="34" t="s">
        <v>498</v>
      </c>
      <c r="O16" s="33" t="s">
        <v>584</v>
      </c>
      <c r="P16" s="34" t="s">
        <v>497</v>
      </c>
      <c r="Q16" s="33" t="s">
        <v>585</v>
      </c>
      <c r="R16" s="34" t="s">
        <v>586</v>
      </c>
      <c r="S16" s="33" t="s">
        <v>582</v>
      </c>
    </row>
    <row r="17" spans="1:19" ht="19.899999999999999" customHeight="1">
      <c r="A17" s="176"/>
      <c r="B17" s="176"/>
      <c r="C17" s="175"/>
      <c r="D17" s="175"/>
      <c r="E17" s="175"/>
      <c r="F17" s="175"/>
      <c r="G17" s="175"/>
      <c r="H17" s="175"/>
      <c r="I17" s="175"/>
      <c r="J17" s="176"/>
      <c r="K17" s="173"/>
      <c r="L17" s="34" t="s">
        <v>492</v>
      </c>
      <c r="M17" s="33" t="s">
        <v>587</v>
      </c>
      <c r="N17" s="34" t="s">
        <v>498</v>
      </c>
      <c r="O17" s="33" t="s">
        <v>584</v>
      </c>
      <c r="P17" s="34" t="s">
        <v>497</v>
      </c>
      <c r="Q17" s="33" t="s">
        <v>588</v>
      </c>
      <c r="R17" s="34" t="s">
        <v>589</v>
      </c>
      <c r="S17" s="33" t="s">
        <v>541</v>
      </c>
    </row>
    <row r="18" spans="1:19" ht="19.899999999999999" customHeight="1">
      <c r="A18" s="176"/>
      <c r="B18" s="176"/>
      <c r="C18" s="175"/>
      <c r="D18" s="175"/>
      <c r="E18" s="175"/>
      <c r="F18" s="175"/>
      <c r="G18" s="175"/>
      <c r="H18" s="175"/>
      <c r="I18" s="175"/>
      <c r="J18" s="176"/>
      <c r="K18" s="173"/>
      <c r="L18" s="34" t="s">
        <v>499</v>
      </c>
      <c r="M18" s="33" t="s">
        <v>590</v>
      </c>
      <c r="N18" s="34" t="s">
        <v>498</v>
      </c>
      <c r="O18" s="33" t="s">
        <v>591</v>
      </c>
      <c r="P18" s="34" t="s">
        <v>497</v>
      </c>
      <c r="Q18" s="33" t="s">
        <v>592</v>
      </c>
      <c r="R18" s="34" t="s">
        <v>593</v>
      </c>
      <c r="S18" s="33" t="s">
        <v>541</v>
      </c>
    </row>
    <row r="19" spans="1:19" ht="19.899999999999999" customHeight="1">
      <c r="A19" s="176"/>
      <c r="B19" s="176"/>
      <c r="C19" s="175"/>
      <c r="D19" s="175"/>
      <c r="E19" s="175"/>
      <c r="F19" s="175"/>
      <c r="G19" s="175"/>
      <c r="H19" s="175"/>
      <c r="I19" s="175"/>
      <c r="J19" s="176"/>
      <c r="K19" s="173"/>
      <c r="L19" s="34" t="s">
        <v>500</v>
      </c>
      <c r="M19" s="33" t="s">
        <v>594</v>
      </c>
      <c r="N19" s="34" t="s">
        <v>498</v>
      </c>
      <c r="O19" s="33" t="s">
        <v>595</v>
      </c>
      <c r="P19" s="34" t="s">
        <v>497</v>
      </c>
      <c r="Q19" s="33" t="s">
        <v>596</v>
      </c>
      <c r="R19" s="34" t="s">
        <v>597</v>
      </c>
      <c r="S19" s="33" t="s">
        <v>541</v>
      </c>
    </row>
    <row r="20" spans="1:19" ht="19.899999999999999" customHeight="1">
      <c r="A20" s="176"/>
      <c r="B20" s="176"/>
      <c r="C20" s="175"/>
      <c r="D20" s="175"/>
      <c r="E20" s="175"/>
      <c r="F20" s="175"/>
      <c r="G20" s="175"/>
      <c r="H20" s="175"/>
      <c r="I20" s="175"/>
      <c r="J20" s="176"/>
      <c r="K20" s="34" t="s">
        <v>485</v>
      </c>
      <c r="L20" s="34" t="s">
        <v>486</v>
      </c>
      <c r="M20" s="33" t="s">
        <v>487</v>
      </c>
      <c r="N20" s="34" t="s">
        <v>472</v>
      </c>
      <c r="O20" s="33" t="s">
        <v>506</v>
      </c>
      <c r="P20" s="34" t="s">
        <v>471</v>
      </c>
      <c r="Q20" s="33" t="s">
        <v>598</v>
      </c>
      <c r="R20" s="34" t="s">
        <v>599</v>
      </c>
      <c r="S20" s="33" t="s">
        <v>517</v>
      </c>
    </row>
    <row r="21" spans="1:19" ht="19.899999999999999" customHeight="1">
      <c r="A21" s="176"/>
      <c r="B21" s="176"/>
      <c r="C21" s="175"/>
      <c r="D21" s="175"/>
      <c r="E21" s="175"/>
      <c r="F21" s="175"/>
      <c r="G21" s="175"/>
      <c r="H21" s="175"/>
      <c r="I21" s="175"/>
      <c r="J21" s="176"/>
      <c r="K21" s="173" t="s">
        <v>476</v>
      </c>
      <c r="L21" s="34" t="s">
        <v>479</v>
      </c>
      <c r="M21" s="33" t="s">
        <v>600</v>
      </c>
      <c r="N21" s="34" t="s">
        <v>465</v>
      </c>
      <c r="O21" s="194">
        <v>1029.97</v>
      </c>
      <c r="P21" s="34" t="s">
        <v>483</v>
      </c>
      <c r="Q21" s="33" t="s">
        <v>601</v>
      </c>
      <c r="R21" s="34" t="s">
        <v>602</v>
      </c>
      <c r="S21" s="33" t="s">
        <v>603</v>
      </c>
    </row>
    <row r="22" spans="1:19" ht="29.25" customHeight="1">
      <c r="A22" s="176"/>
      <c r="B22" s="176"/>
      <c r="C22" s="175"/>
      <c r="D22" s="175"/>
      <c r="E22" s="175"/>
      <c r="F22" s="175"/>
      <c r="G22" s="175"/>
      <c r="H22" s="175"/>
      <c r="I22" s="175"/>
      <c r="J22" s="176"/>
      <c r="K22" s="173"/>
      <c r="L22" s="34" t="s">
        <v>477</v>
      </c>
      <c r="M22" s="33" t="s">
        <v>604</v>
      </c>
      <c r="N22" s="34" t="s">
        <v>498</v>
      </c>
      <c r="O22" s="33" t="s">
        <v>605</v>
      </c>
      <c r="P22" s="34" t="s">
        <v>497</v>
      </c>
      <c r="Q22" s="33" t="s">
        <v>605</v>
      </c>
      <c r="R22" s="34" t="s">
        <v>606</v>
      </c>
      <c r="S22" s="33" t="s">
        <v>607</v>
      </c>
    </row>
    <row r="23" spans="1:19" ht="29.25" customHeight="1">
      <c r="A23" s="176"/>
      <c r="B23" s="176"/>
      <c r="C23" s="175"/>
      <c r="D23" s="175"/>
      <c r="E23" s="175"/>
      <c r="F23" s="175"/>
      <c r="G23" s="175"/>
      <c r="H23" s="175"/>
      <c r="I23" s="175"/>
      <c r="J23" s="176"/>
      <c r="K23" s="173"/>
      <c r="L23" s="34" t="s">
        <v>484</v>
      </c>
      <c r="M23" s="33" t="s">
        <v>608</v>
      </c>
      <c r="N23" s="34" t="s">
        <v>498</v>
      </c>
      <c r="O23" s="33" t="s">
        <v>609</v>
      </c>
      <c r="P23" s="34" t="s">
        <v>497</v>
      </c>
      <c r="Q23" s="33" t="s">
        <v>609</v>
      </c>
      <c r="R23" s="34" t="s">
        <v>610</v>
      </c>
      <c r="S23" s="33" t="s">
        <v>607</v>
      </c>
    </row>
    <row r="24" spans="1:19" ht="16.350000000000001" customHeight="1"/>
    <row r="25" spans="1:19" ht="16.350000000000001" customHeight="1"/>
    <row r="26" spans="1:19" ht="16.350000000000001" customHeight="1"/>
    <row r="27" spans="1:19" ht="16.350000000000001" customHeight="1"/>
    <row r="28" spans="1:19" ht="16.350000000000001" customHeight="1"/>
    <row r="29" spans="1:19" ht="16.350000000000001" customHeight="1"/>
    <row r="30" spans="1:19" ht="16.350000000000001" customHeight="1"/>
    <row r="31" spans="1:19" ht="16.350000000000001" customHeight="1"/>
    <row r="32" spans="1:19" ht="16.350000000000001" customHeight="1">
      <c r="F32" s="28" t="s">
        <v>611</v>
      </c>
    </row>
  </sheetData>
  <mergeCells count="27">
    <mergeCell ref="A2:S2"/>
    <mergeCell ref="A3:S3"/>
    <mergeCell ref="Q4:S4"/>
    <mergeCell ref="C5:I5"/>
    <mergeCell ref="D6:G6"/>
    <mergeCell ref="H6:I6"/>
    <mergeCell ref="C6:C7"/>
    <mergeCell ref="A8:B8"/>
    <mergeCell ref="A5:A7"/>
    <mergeCell ref="A9:A23"/>
    <mergeCell ref="B5:B7"/>
    <mergeCell ref="B9:B23"/>
    <mergeCell ref="C9:C23"/>
    <mergeCell ref="D9:D23"/>
    <mergeCell ref="E9:E23"/>
    <mergeCell ref="F9:F23"/>
    <mergeCell ref="G9:G23"/>
    <mergeCell ref="L9:L11"/>
    <mergeCell ref="L12:L14"/>
    <mergeCell ref="K5:S6"/>
    <mergeCell ref="H9:H23"/>
    <mergeCell ref="I9:I23"/>
    <mergeCell ref="J5:J7"/>
    <mergeCell ref="J9:J23"/>
    <mergeCell ref="K9:K15"/>
    <mergeCell ref="K16:K19"/>
    <mergeCell ref="K21:K23"/>
  </mergeCells>
  <phoneticPr fontId="26" type="noConversion"/>
  <printOptions horizontalCentered="1"/>
  <pageMargins left="7.8000001609325395E-2" right="7.8000001609325395E-2" top="7.8000001609325395E-2" bottom="7.8000001609325395E-2" header="0" footer="0"/>
  <pageSetup paperSize="9" orientation="landscape" r:id="rId1"/>
</worksheet>
</file>

<file path=xl/worksheets/sheet27.xml><?xml version="1.0" encoding="utf-8"?>
<worksheet xmlns="http://schemas.openxmlformats.org/spreadsheetml/2006/main" xmlns:r="http://schemas.openxmlformats.org/officeDocument/2006/relationships">
  <dimension ref="A1:XFC20"/>
  <sheetViews>
    <sheetView workbookViewId="0">
      <selection activeCell="D7" sqref="D7"/>
    </sheetView>
  </sheetViews>
  <sheetFormatPr defaultColWidth="8.375" defaultRowHeight="24" customHeight="1"/>
  <cols>
    <col min="1" max="1" width="44.625" style="5" customWidth="1"/>
    <col min="2" max="2" width="17.625" style="5" customWidth="1"/>
    <col min="3" max="3" width="19.5" style="5" customWidth="1"/>
    <col min="4" max="4" width="13.875" style="5" customWidth="1"/>
    <col min="5" max="256" width="8.375" style="5"/>
    <col min="257" max="257" width="38.5" style="5" customWidth="1"/>
    <col min="258" max="258" width="17.625" style="5" customWidth="1"/>
    <col min="259" max="259" width="19.5" style="5" customWidth="1"/>
    <col min="260" max="260" width="13.875" style="5" customWidth="1"/>
    <col min="261" max="512" width="8.375" style="5"/>
    <col min="513" max="513" width="38.5" style="5" customWidth="1"/>
    <col min="514" max="514" width="17.625" style="5" customWidth="1"/>
    <col min="515" max="515" width="19.5" style="5" customWidth="1"/>
    <col min="516" max="516" width="13.875" style="5" customWidth="1"/>
    <col min="517" max="768" width="8.375" style="5"/>
    <col min="769" max="769" width="38.5" style="5" customWidth="1"/>
    <col min="770" max="770" width="17.625" style="5" customWidth="1"/>
    <col min="771" max="771" width="19.5" style="5" customWidth="1"/>
    <col min="772" max="772" width="13.875" style="5" customWidth="1"/>
    <col min="773" max="1024" width="8.375" style="5"/>
    <col min="1025" max="1025" width="38.5" style="5" customWidth="1"/>
    <col min="1026" max="1026" width="17.625" style="5" customWidth="1"/>
    <col min="1027" max="1027" width="19.5" style="5" customWidth="1"/>
    <col min="1028" max="1028" width="13.875" style="5" customWidth="1"/>
    <col min="1029" max="1280" width="8.375" style="5"/>
    <col min="1281" max="1281" width="38.5" style="5" customWidth="1"/>
    <col min="1282" max="1282" width="17.625" style="5" customWidth="1"/>
    <col min="1283" max="1283" width="19.5" style="5" customWidth="1"/>
    <col min="1284" max="1284" width="13.875" style="5" customWidth="1"/>
    <col min="1285" max="1536" width="8.375" style="5"/>
    <col min="1537" max="1537" width="38.5" style="5" customWidth="1"/>
    <col min="1538" max="1538" width="17.625" style="5" customWidth="1"/>
    <col min="1539" max="1539" width="19.5" style="5" customWidth="1"/>
    <col min="1540" max="1540" width="13.875" style="5" customWidth="1"/>
    <col min="1541" max="1792" width="8.375" style="5"/>
    <col min="1793" max="1793" width="38.5" style="5" customWidth="1"/>
    <col min="1794" max="1794" width="17.625" style="5" customWidth="1"/>
    <col min="1795" max="1795" width="19.5" style="5" customWidth="1"/>
    <col min="1796" max="1796" width="13.875" style="5" customWidth="1"/>
    <col min="1797" max="2048" width="8.375" style="5"/>
    <col min="2049" max="2049" width="38.5" style="5" customWidth="1"/>
    <col min="2050" max="2050" width="17.625" style="5" customWidth="1"/>
    <col min="2051" max="2051" width="19.5" style="5" customWidth="1"/>
    <col min="2052" max="2052" width="13.875" style="5" customWidth="1"/>
    <col min="2053" max="2304" width="8.375" style="5"/>
    <col min="2305" max="2305" width="38.5" style="5" customWidth="1"/>
    <col min="2306" max="2306" width="17.625" style="5" customWidth="1"/>
    <col min="2307" max="2307" width="19.5" style="5" customWidth="1"/>
    <col min="2308" max="2308" width="13.875" style="5" customWidth="1"/>
    <col min="2309" max="2560" width="8.375" style="5"/>
    <col min="2561" max="2561" width="38.5" style="5" customWidth="1"/>
    <col min="2562" max="2562" width="17.625" style="5" customWidth="1"/>
    <col min="2563" max="2563" width="19.5" style="5" customWidth="1"/>
    <col min="2564" max="2564" width="13.875" style="5" customWidth="1"/>
    <col min="2565" max="2816" width="8.375" style="5"/>
    <col min="2817" max="2817" width="38.5" style="5" customWidth="1"/>
    <col min="2818" max="2818" width="17.625" style="5" customWidth="1"/>
    <col min="2819" max="2819" width="19.5" style="5" customWidth="1"/>
    <col min="2820" max="2820" width="13.875" style="5" customWidth="1"/>
    <col min="2821" max="3072" width="8.375" style="5"/>
    <col min="3073" max="3073" width="38.5" style="5" customWidth="1"/>
    <col min="3074" max="3074" width="17.625" style="5" customWidth="1"/>
    <col min="3075" max="3075" width="19.5" style="5" customWidth="1"/>
    <col min="3076" max="3076" width="13.875" style="5" customWidth="1"/>
    <col min="3077" max="3328" width="8.375" style="5"/>
    <col min="3329" max="3329" width="38.5" style="5" customWidth="1"/>
    <col min="3330" max="3330" width="17.625" style="5" customWidth="1"/>
    <col min="3331" max="3331" width="19.5" style="5" customWidth="1"/>
    <col min="3332" max="3332" width="13.875" style="5" customWidth="1"/>
    <col min="3333" max="3584" width="8.375" style="5"/>
    <col min="3585" max="3585" width="38.5" style="5" customWidth="1"/>
    <col min="3586" max="3586" width="17.625" style="5" customWidth="1"/>
    <col min="3587" max="3587" width="19.5" style="5" customWidth="1"/>
    <col min="3588" max="3588" width="13.875" style="5" customWidth="1"/>
    <col min="3589" max="3840" width="8.375" style="5"/>
    <col min="3841" max="3841" width="38.5" style="5" customWidth="1"/>
    <col min="3842" max="3842" width="17.625" style="5" customWidth="1"/>
    <col min="3843" max="3843" width="19.5" style="5" customWidth="1"/>
    <col min="3844" max="3844" width="13.875" style="5" customWidth="1"/>
    <col min="3845" max="4096" width="8.375" style="5"/>
    <col min="4097" max="4097" width="38.5" style="5" customWidth="1"/>
    <col min="4098" max="4098" width="17.625" style="5" customWidth="1"/>
    <col min="4099" max="4099" width="19.5" style="5" customWidth="1"/>
    <col min="4100" max="4100" width="13.875" style="5" customWidth="1"/>
    <col min="4101" max="4352" width="8.375" style="5"/>
    <col min="4353" max="4353" width="38.5" style="5" customWidth="1"/>
    <col min="4354" max="4354" width="17.625" style="5" customWidth="1"/>
    <col min="4355" max="4355" width="19.5" style="5" customWidth="1"/>
    <col min="4356" max="4356" width="13.875" style="5" customWidth="1"/>
    <col min="4357" max="4608" width="8.375" style="5"/>
    <col min="4609" max="4609" width="38.5" style="5" customWidth="1"/>
    <col min="4610" max="4610" width="17.625" style="5" customWidth="1"/>
    <col min="4611" max="4611" width="19.5" style="5" customWidth="1"/>
    <col min="4612" max="4612" width="13.875" style="5" customWidth="1"/>
    <col min="4613" max="4864" width="8.375" style="5"/>
    <col min="4865" max="4865" width="38.5" style="5" customWidth="1"/>
    <col min="4866" max="4866" width="17.625" style="5" customWidth="1"/>
    <col min="4867" max="4867" width="19.5" style="5" customWidth="1"/>
    <col min="4868" max="4868" width="13.875" style="5" customWidth="1"/>
    <col min="4869" max="5120" width="8.375" style="5"/>
    <col min="5121" max="5121" width="38.5" style="5" customWidth="1"/>
    <col min="5122" max="5122" width="17.625" style="5" customWidth="1"/>
    <col min="5123" max="5123" width="19.5" style="5" customWidth="1"/>
    <col min="5124" max="5124" width="13.875" style="5" customWidth="1"/>
    <col min="5125" max="5376" width="8.375" style="5"/>
    <col min="5377" max="5377" width="38.5" style="5" customWidth="1"/>
    <col min="5378" max="5378" width="17.625" style="5" customWidth="1"/>
    <col min="5379" max="5379" width="19.5" style="5" customWidth="1"/>
    <col min="5380" max="5380" width="13.875" style="5" customWidth="1"/>
    <col min="5381" max="5632" width="8.375" style="5"/>
    <col min="5633" max="5633" width="38.5" style="5" customWidth="1"/>
    <col min="5634" max="5634" width="17.625" style="5" customWidth="1"/>
    <col min="5635" max="5635" width="19.5" style="5" customWidth="1"/>
    <col min="5636" max="5636" width="13.875" style="5" customWidth="1"/>
    <col min="5637" max="5888" width="8.375" style="5"/>
    <col min="5889" max="5889" width="38.5" style="5" customWidth="1"/>
    <col min="5890" max="5890" width="17.625" style="5" customWidth="1"/>
    <col min="5891" max="5891" width="19.5" style="5" customWidth="1"/>
    <col min="5892" max="5892" width="13.875" style="5" customWidth="1"/>
    <col min="5893" max="6144" width="8.375" style="5"/>
    <col min="6145" max="6145" width="38.5" style="5" customWidth="1"/>
    <col min="6146" max="6146" width="17.625" style="5" customWidth="1"/>
    <col min="6147" max="6147" width="19.5" style="5" customWidth="1"/>
    <col min="6148" max="6148" width="13.875" style="5" customWidth="1"/>
    <col min="6149" max="6400" width="8.375" style="5"/>
    <col min="6401" max="6401" width="38.5" style="5" customWidth="1"/>
    <col min="6402" max="6402" width="17.625" style="5" customWidth="1"/>
    <col min="6403" max="6403" width="19.5" style="5" customWidth="1"/>
    <col min="6404" max="6404" width="13.875" style="5" customWidth="1"/>
    <col min="6405" max="6656" width="8.375" style="5"/>
    <col min="6657" max="6657" width="38.5" style="5" customWidth="1"/>
    <col min="6658" max="6658" width="17.625" style="5" customWidth="1"/>
    <col min="6659" max="6659" width="19.5" style="5" customWidth="1"/>
    <col min="6660" max="6660" width="13.875" style="5" customWidth="1"/>
    <col min="6661" max="6912" width="8.375" style="5"/>
    <col min="6913" max="6913" width="38.5" style="5" customWidth="1"/>
    <col min="6914" max="6914" width="17.625" style="5" customWidth="1"/>
    <col min="6915" max="6915" width="19.5" style="5" customWidth="1"/>
    <col min="6916" max="6916" width="13.875" style="5" customWidth="1"/>
    <col min="6917" max="7168" width="8.375" style="5"/>
    <col min="7169" max="7169" width="38.5" style="5" customWidth="1"/>
    <col min="7170" max="7170" width="17.625" style="5" customWidth="1"/>
    <col min="7171" max="7171" width="19.5" style="5" customWidth="1"/>
    <col min="7172" max="7172" width="13.875" style="5" customWidth="1"/>
    <col min="7173" max="7424" width="8.375" style="5"/>
    <col min="7425" max="7425" width="38.5" style="5" customWidth="1"/>
    <col min="7426" max="7426" width="17.625" style="5" customWidth="1"/>
    <col min="7427" max="7427" width="19.5" style="5" customWidth="1"/>
    <col min="7428" max="7428" width="13.875" style="5" customWidth="1"/>
    <col min="7429" max="7680" width="8.375" style="5"/>
    <col min="7681" max="7681" width="38.5" style="5" customWidth="1"/>
    <col min="7682" max="7682" width="17.625" style="5" customWidth="1"/>
    <col min="7683" max="7683" width="19.5" style="5" customWidth="1"/>
    <col min="7684" max="7684" width="13.875" style="5" customWidth="1"/>
    <col min="7685" max="7936" width="8.375" style="5"/>
    <col min="7937" max="7937" width="38.5" style="5" customWidth="1"/>
    <col min="7938" max="7938" width="17.625" style="5" customWidth="1"/>
    <col min="7939" max="7939" width="19.5" style="5" customWidth="1"/>
    <col min="7940" max="7940" width="13.875" style="5" customWidth="1"/>
    <col min="7941" max="8192" width="8.375" style="5"/>
    <col min="8193" max="8193" width="38.5" style="5" customWidth="1"/>
    <col min="8194" max="8194" width="17.625" style="5" customWidth="1"/>
    <col min="8195" max="8195" width="19.5" style="5" customWidth="1"/>
    <col min="8196" max="8196" width="13.875" style="5" customWidth="1"/>
    <col min="8197" max="8448" width="8.375" style="5"/>
    <col min="8449" max="8449" width="38.5" style="5" customWidth="1"/>
    <col min="8450" max="8450" width="17.625" style="5" customWidth="1"/>
    <col min="8451" max="8451" width="19.5" style="5" customWidth="1"/>
    <col min="8452" max="8452" width="13.875" style="5" customWidth="1"/>
    <col min="8453" max="8704" width="8.375" style="5"/>
    <col min="8705" max="8705" width="38.5" style="5" customWidth="1"/>
    <col min="8706" max="8706" width="17.625" style="5" customWidth="1"/>
    <col min="8707" max="8707" width="19.5" style="5" customWidth="1"/>
    <col min="8708" max="8708" width="13.875" style="5" customWidth="1"/>
    <col min="8709" max="8960" width="8.375" style="5"/>
    <col min="8961" max="8961" width="38.5" style="5" customWidth="1"/>
    <col min="8962" max="8962" width="17.625" style="5" customWidth="1"/>
    <col min="8963" max="8963" width="19.5" style="5" customWidth="1"/>
    <col min="8964" max="8964" width="13.875" style="5" customWidth="1"/>
    <col min="8965" max="9216" width="8.375" style="5"/>
    <col min="9217" max="9217" width="38.5" style="5" customWidth="1"/>
    <col min="9218" max="9218" width="17.625" style="5" customWidth="1"/>
    <col min="9219" max="9219" width="19.5" style="5" customWidth="1"/>
    <col min="9220" max="9220" width="13.875" style="5" customWidth="1"/>
    <col min="9221" max="9472" width="8.375" style="5"/>
    <col min="9473" max="9473" width="38.5" style="5" customWidth="1"/>
    <col min="9474" max="9474" width="17.625" style="5" customWidth="1"/>
    <col min="9475" max="9475" width="19.5" style="5" customWidth="1"/>
    <col min="9476" max="9476" width="13.875" style="5" customWidth="1"/>
    <col min="9477" max="9728" width="8.375" style="5"/>
    <col min="9729" max="9729" width="38.5" style="5" customWidth="1"/>
    <col min="9730" max="9730" width="17.625" style="5" customWidth="1"/>
    <col min="9731" max="9731" width="19.5" style="5" customWidth="1"/>
    <col min="9732" max="9732" width="13.875" style="5" customWidth="1"/>
    <col min="9733" max="9984" width="8.375" style="5"/>
    <col min="9985" max="9985" width="38.5" style="5" customWidth="1"/>
    <col min="9986" max="9986" width="17.625" style="5" customWidth="1"/>
    <col min="9987" max="9987" width="19.5" style="5" customWidth="1"/>
    <col min="9988" max="9988" width="13.875" style="5" customWidth="1"/>
    <col min="9989" max="10240" width="8.375" style="5"/>
    <col min="10241" max="10241" width="38.5" style="5" customWidth="1"/>
    <col min="10242" max="10242" width="17.625" style="5" customWidth="1"/>
    <col min="10243" max="10243" width="19.5" style="5" customWidth="1"/>
    <col min="10244" max="10244" width="13.875" style="5" customWidth="1"/>
    <col min="10245" max="10496" width="8.375" style="5"/>
    <col min="10497" max="10497" width="38.5" style="5" customWidth="1"/>
    <col min="10498" max="10498" width="17.625" style="5" customWidth="1"/>
    <col min="10499" max="10499" width="19.5" style="5" customWidth="1"/>
    <col min="10500" max="10500" width="13.875" style="5" customWidth="1"/>
    <col min="10501" max="10752" width="8.375" style="5"/>
    <col min="10753" max="10753" width="38.5" style="5" customWidth="1"/>
    <col min="10754" max="10754" width="17.625" style="5" customWidth="1"/>
    <col min="10755" max="10755" width="19.5" style="5" customWidth="1"/>
    <col min="10756" max="10756" width="13.875" style="5" customWidth="1"/>
    <col min="10757" max="11008" width="8.375" style="5"/>
    <col min="11009" max="11009" width="38.5" style="5" customWidth="1"/>
    <col min="11010" max="11010" width="17.625" style="5" customWidth="1"/>
    <col min="11011" max="11011" width="19.5" style="5" customWidth="1"/>
    <col min="11012" max="11012" width="13.875" style="5" customWidth="1"/>
    <col min="11013" max="11264" width="8.375" style="5"/>
    <col min="11265" max="11265" width="38.5" style="5" customWidth="1"/>
    <col min="11266" max="11266" width="17.625" style="5" customWidth="1"/>
    <col min="11267" max="11267" width="19.5" style="5" customWidth="1"/>
    <col min="11268" max="11268" width="13.875" style="5" customWidth="1"/>
    <col min="11269" max="11520" width="8.375" style="5"/>
    <col min="11521" max="11521" width="38.5" style="5" customWidth="1"/>
    <col min="11522" max="11522" width="17.625" style="5" customWidth="1"/>
    <col min="11523" max="11523" width="19.5" style="5" customWidth="1"/>
    <col min="11524" max="11524" width="13.875" style="5" customWidth="1"/>
    <col min="11525" max="11776" width="8.375" style="5"/>
    <col min="11777" max="11777" width="38.5" style="5" customWidth="1"/>
    <col min="11778" max="11778" width="17.625" style="5" customWidth="1"/>
    <col min="11779" max="11779" width="19.5" style="5" customWidth="1"/>
    <col min="11780" max="11780" width="13.875" style="5" customWidth="1"/>
    <col min="11781" max="12032" width="8.375" style="5"/>
    <col min="12033" max="12033" width="38.5" style="5" customWidth="1"/>
    <col min="12034" max="12034" width="17.625" style="5" customWidth="1"/>
    <col min="12035" max="12035" width="19.5" style="5" customWidth="1"/>
    <col min="12036" max="12036" width="13.875" style="5" customWidth="1"/>
    <col min="12037" max="12288" width="8.375" style="5"/>
    <col min="12289" max="12289" width="38.5" style="5" customWidth="1"/>
    <col min="12290" max="12290" width="17.625" style="5" customWidth="1"/>
    <col min="12291" max="12291" width="19.5" style="5" customWidth="1"/>
    <col min="12292" max="12292" width="13.875" style="5" customWidth="1"/>
    <col min="12293" max="12544" width="8.375" style="5"/>
    <col min="12545" max="12545" width="38.5" style="5" customWidth="1"/>
    <col min="12546" max="12546" width="17.625" style="5" customWidth="1"/>
    <col min="12547" max="12547" width="19.5" style="5" customWidth="1"/>
    <col min="12548" max="12548" width="13.875" style="5" customWidth="1"/>
    <col min="12549" max="12800" width="8.375" style="5"/>
    <col min="12801" max="12801" width="38.5" style="5" customWidth="1"/>
    <col min="12802" max="12802" width="17.625" style="5" customWidth="1"/>
    <col min="12803" max="12803" width="19.5" style="5" customWidth="1"/>
    <col min="12804" max="12804" width="13.875" style="5" customWidth="1"/>
    <col min="12805" max="13056" width="8.375" style="5"/>
    <col min="13057" max="13057" width="38.5" style="5" customWidth="1"/>
    <col min="13058" max="13058" width="17.625" style="5" customWidth="1"/>
    <col min="13059" max="13059" width="19.5" style="5" customWidth="1"/>
    <col min="13060" max="13060" width="13.875" style="5" customWidth="1"/>
    <col min="13061" max="13312" width="8.375" style="5"/>
    <col min="13313" max="13313" width="38.5" style="5" customWidth="1"/>
    <col min="13314" max="13314" width="17.625" style="5" customWidth="1"/>
    <col min="13315" max="13315" width="19.5" style="5" customWidth="1"/>
    <col min="13316" max="13316" width="13.875" style="5" customWidth="1"/>
    <col min="13317" max="13568" width="8.375" style="5"/>
    <col min="13569" max="13569" width="38.5" style="5" customWidth="1"/>
    <col min="13570" max="13570" width="17.625" style="5" customWidth="1"/>
    <col min="13571" max="13571" width="19.5" style="5" customWidth="1"/>
    <col min="13572" max="13572" width="13.875" style="5" customWidth="1"/>
    <col min="13573" max="13824" width="8.375" style="5"/>
    <col min="13825" max="13825" width="38.5" style="5" customWidth="1"/>
    <col min="13826" max="13826" width="17.625" style="5" customWidth="1"/>
    <col min="13827" max="13827" width="19.5" style="5" customWidth="1"/>
    <col min="13828" max="13828" width="13.875" style="5" customWidth="1"/>
    <col min="13829" max="14080" width="8.375" style="5"/>
    <col min="14081" max="14081" width="38.5" style="5" customWidth="1"/>
    <col min="14082" max="14082" width="17.625" style="5" customWidth="1"/>
    <col min="14083" max="14083" width="19.5" style="5" customWidth="1"/>
    <col min="14084" max="14084" width="13.875" style="5" customWidth="1"/>
    <col min="14085" max="14336" width="8.375" style="5"/>
    <col min="14337" max="14337" width="38.5" style="5" customWidth="1"/>
    <col min="14338" max="14338" width="17.625" style="5" customWidth="1"/>
    <col min="14339" max="14339" width="19.5" style="5" customWidth="1"/>
    <col min="14340" max="14340" width="13.875" style="5" customWidth="1"/>
    <col min="14341" max="14592" width="8.375" style="5"/>
    <col min="14593" max="14593" width="38.5" style="5" customWidth="1"/>
    <col min="14594" max="14594" width="17.625" style="5" customWidth="1"/>
    <col min="14595" max="14595" width="19.5" style="5" customWidth="1"/>
    <col min="14596" max="14596" width="13.875" style="5" customWidth="1"/>
    <col min="14597" max="14848" width="8.375" style="5"/>
    <col min="14849" max="14849" width="38.5" style="5" customWidth="1"/>
    <col min="14850" max="14850" width="17.625" style="5" customWidth="1"/>
    <col min="14851" max="14851" width="19.5" style="5" customWidth="1"/>
    <col min="14852" max="14852" width="13.875" style="5" customWidth="1"/>
    <col min="14853" max="15104" width="8.375" style="5"/>
    <col min="15105" max="15105" width="38.5" style="5" customWidth="1"/>
    <col min="15106" max="15106" width="17.625" style="5" customWidth="1"/>
    <col min="15107" max="15107" width="19.5" style="5" customWidth="1"/>
    <col min="15108" max="15108" width="13.875" style="5" customWidth="1"/>
    <col min="15109" max="15360" width="8.375" style="5"/>
    <col min="15361" max="15361" width="38.5" style="5" customWidth="1"/>
    <col min="15362" max="15362" width="17.625" style="5" customWidth="1"/>
    <col min="15363" max="15363" width="19.5" style="5" customWidth="1"/>
    <col min="15364" max="15364" width="13.875" style="5" customWidth="1"/>
    <col min="15365" max="15616" width="8.375" style="5"/>
    <col min="15617" max="15617" width="38.5" style="5" customWidth="1"/>
    <col min="15618" max="15618" width="17.625" style="5" customWidth="1"/>
    <col min="15619" max="15619" width="19.5" style="5" customWidth="1"/>
    <col min="15620" max="15620" width="13.875" style="5" customWidth="1"/>
    <col min="15621" max="15872" width="8.375" style="5"/>
    <col min="15873" max="15873" width="38.5" style="5" customWidth="1"/>
    <col min="15874" max="15874" width="17.625" style="5" customWidth="1"/>
    <col min="15875" max="15875" width="19.5" style="5" customWidth="1"/>
    <col min="15876" max="15876" width="13.875" style="5" customWidth="1"/>
    <col min="15877" max="16128" width="8.375" style="5"/>
    <col min="16129" max="16129" width="38.5" style="5" customWidth="1"/>
    <col min="16130" max="16130" width="17.625" style="5" customWidth="1"/>
    <col min="16131" max="16131" width="19.5" style="5" customWidth="1"/>
    <col min="16132" max="16132" width="13.875" style="5" customWidth="1"/>
    <col min="16133" max="16384" width="8.375" style="5"/>
  </cols>
  <sheetData>
    <row r="1" spans="1:16383" s="4" customFormat="1" ht="24" customHeight="1">
      <c r="A1" s="5"/>
      <c r="B1" s="5"/>
      <c r="C1" s="5"/>
      <c r="D1" s="9" t="s">
        <v>612</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c r="XEW1" s="5"/>
      <c r="XEX1" s="5"/>
      <c r="XEY1" s="5"/>
      <c r="XEZ1" s="5"/>
      <c r="XFA1" s="5"/>
      <c r="XFB1" s="5"/>
      <c r="XFC1" s="5"/>
    </row>
    <row r="2" spans="1:16383" ht="47.1" customHeight="1">
      <c r="A2" s="181" t="s">
        <v>613</v>
      </c>
      <c r="B2" s="181"/>
      <c r="C2" s="181"/>
      <c r="D2" s="181"/>
    </row>
    <row r="3" spans="1:16383" ht="25.15" customHeight="1">
      <c r="A3" s="10" t="s">
        <v>35</v>
      </c>
      <c r="B3" s="11"/>
      <c r="C3" s="11"/>
      <c r="D3" s="12" t="s">
        <v>36</v>
      </c>
      <c r="E3" s="12"/>
    </row>
    <row r="4" spans="1:16383" ht="24" customHeight="1">
      <c r="A4" s="13" t="s">
        <v>614</v>
      </c>
      <c r="B4" s="13" t="s">
        <v>615</v>
      </c>
      <c r="C4" s="13" t="s">
        <v>616</v>
      </c>
      <c r="D4" s="13" t="s">
        <v>617</v>
      </c>
    </row>
    <row r="5" spans="1:16383" s="6" customFormat="1" ht="24" customHeight="1">
      <c r="A5" s="14" t="s">
        <v>618</v>
      </c>
      <c r="B5" s="14"/>
      <c r="C5" s="15"/>
      <c r="D5" s="15"/>
    </row>
    <row r="6" spans="1:16383" s="6" customFormat="1" ht="24" customHeight="1">
      <c r="A6" s="14" t="s">
        <v>619</v>
      </c>
      <c r="B6" s="16">
        <v>1</v>
      </c>
      <c r="C6" s="15"/>
      <c r="D6" s="15">
        <f>D7+D20</f>
        <v>1143.57709</v>
      </c>
    </row>
    <row r="7" spans="1:16383" s="6" customFormat="1" ht="24" customHeight="1">
      <c r="A7" s="17" t="s">
        <v>620</v>
      </c>
      <c r="B7" s="16">
        <v>2</v>
      </c>
      <c r="C7" s="15"/>
      <c r="D7" s="15">
        <f>D8+D10+D18</f>
        <v>418.87709000000001</v>
      </c>
    </row>
    <row r="8" spans="1:16383" s="7" customFormat="1" ht="24" customHeight="1">
      <c r="A8" s="18" t="s">
        <v>621</v>
      </c>
      <c r="B8" s="19">
        <v>3</v>
      </c>
      <c r="C8" s="20">
        <v>1220</v>
      </c>
      <c r="D8" s="20">
        <v>260.00709000000001</v>
      </c>
    </row>
    <row r="9" spans="1:16383" ht="24" customHeight="1">
      <c r="A9" s="18" t="s">
        <v>622</v>
      </c>
      <c r="B9" s="16">
        <v>4</v>
      </c>
      <c r="C9" s="20">
        <v>1220</v>
      </c>
      <c r="D9" s="20">
        <v>260.00709000000001</v>
      </c>
    </row>
    <row r="10" spans="1:16383" s="7" customFormat="1" ht="24" customHeight="1">
      <c r="A10" s="18" t="s">
        <v>623</v>
      </c>
      <c r="B10" s="19">
        <v>5</v>
      </c>
      <c r="C10" s="20">
        <v>161</v>
      </c>
      <c r="D10" s="20">
        <v>143.9</v>
      </c>
    </row>
    <row r="11" spans="1:16383" ht="24" customHeight="1">
      <c r="A11" s="18" t="s">
        <v>624</v>
      </c>
      <c r="B11" s="16">
        <v>6</v>
      </c>
      <c r="C11" s="20">
        <v>2</v>
      </c>
      <c r="D11" s="20">
        <v>41.142800000000001</v>
      </c>
    </row>
    <row r="12" spans="1:16383" ht="24" customHeight="1">
      <c r="A12" s="18" t="s">
        <v>625</v>
      </c>
      <c r="B12" s="16">
        <v>7</v>
      </c>
      <c r="C12" s="20"/>
      <c r="D12" s="20"/>
    </row>
    <row r="13" spans="1:16383" s="7" customFormat="1" ht="24" customHeight="1">
      <c r="A13" s="18" t="s">
        <v>626</v>
      </c>
      <c r="B13" s="19">
        <v>8</v>
      </c>
      <c r="C13" s="20"/>
      <c r="D13" s="20"/>
    </row>
    <row r="14" spans="1:16383" ht="24" customHeight="1">
      <c r="A14" s="18" t="s">
        <v>627</v>
      </c>
      <c r="B14" s="16">
        <v>9</v>
      </c>
      <c r="C14" s="20"/>
      <c r="D14" s="20"/>
    </row>
    <row r="15" spans="1:16383" s="7" customFormat="1" ht="24" customHeight="1">
      <c r="A15" s="18" t="s">
        <v>628</v>
      </c>
      <c r="B15" s="19">
        <v>10</v>
      </c>
      <c r="C15" s="20"/>
      <c r="D15" s="20"/>
    </row>
    <row r="16" spans="1:16383" ht="24" customHeight="1">
      <c r="A16" s="18" t="s">
        <v>629</v>
      </c>
      <c r="B16" s="16">
        <v>11</v>
      </c>
      <c r="C16" s="20"/>
      <c r="D16" s="20"/>
    </row>
    <row r="17" spans="1:4" s="7" customFormat="1" ht="24" customHeight="1">
      <c r="A17" s="18" t="s">
        <v>630</v>
      </c>
      <c r="B17" s="19">
        <v>12</v>
      </c>
      <c r="C17" s="20"/>
      <c r="D17" s="20"/>
    </row>
    <row r="18" spans="1:4" s="7" customFormat="1" ht="24" customHeight="1">
      <c r="A18" s="18" t="s">
        <v>631</v>
      </c>
      <c r="B18" s="19">
        <v>13</v>
      </c>
      <c r="C18" s="20">
        <v>68</v>
      </c>
      <c r="D18" s="20">
        <v>14.97</v>
      </c>
    </row>
    <row r="19" spans="1:4" ht="24" customHeight="1">
      <c r="A19" s="21" t="s">
        <v>632</v>
      </c>
      <c r="B19" s="22">
        <v>14</v>
      </c>
      <c r="C19" s="20">
        <v>68</v>
      </c>
      <c r="D19" s="20">
        <v>14.97</v>
      </c>
    </row>
    <row r="20" spans="1:4" s="8" customFormat="1" ht="24" customHeight="1">
      <c r="A20" s="23" t="s">
        <v>633</v>
      </c>
      <c r="B20" s="24">
        <v>15</v>
      </c>
      <c r="C20" s="25">
        <v>3355.08</v>
      </c>
      <c r="D20" s="26">
        <v>724.7</v>
      </c>
    </row>
  </sheetData>
  <mergeCells count="1">
    <mergeCell ref="A2:D2"/>
  </mergeCells>
  <phoneticPr fontId="26" type="noConversion"/>
  <pageMargins left="0.75" right="0.75" top="1" bottom="1" header="0.5" footer="0.5"/>
  <pageSetup paperSize="9" orientation="portrait" verticalDpi="0" r:id="rId1"/>
</worksheet>
</file>

<file path=xl/worksheets/sheet28.xml><?xml version="1.0" encoding="utf-8"?>
<worksheet xmlns="http://schemas.openxmlformats.org/spreadsheetml/2006/main" xmlns:r="http://schemas.openxmlformats.org/officeDocument/2006/relationships">
  <sheetPr>
    <pageSetUpPr fitToPage="1"/>
  </sheetPr>
  <dimension ref="A1:AE34"/>
  <sheetViews>
    <sheetView workbookViewId="0">
      <pane xSplit="2" ySplit="6" topLeftCell="C7" activePane="bottomRight" state="frozen"/>
      <selection pane="topRight" activeCell="C1" sqref="C1"/>
      <selection pane="bottomLeft" activeCell="A5" sqref="A5"/>
      <selection pane="bottomRight" activeCell="I8" sqref="I8"/>
    </sheetView>
  </sheetViews>
  <sheetFormatPr defaultColWidth="9" defaultRowHeight="13.5"/>
  <cols>
    <col min="1" max="1" width="17.625" style="115" customWidth="1"/>
    <col min="2" max="2" width="12.625" style="116" customWidth="1"/>
    <col min="3" max="3" width="11.125" style="115" customWidth="1"/>
    <col min="4" max="4" width="11.875" style="115" customWidth="1"/>
    <col min="5" max="5" width="6.25" style="115" customWidth="1"/>
    <col min="6" max="6" width="8.875" style="115" customWidth="1"/>
    <col min="7" max="7" width="10.875" style="115" customWidth="1"/>
    <col min="8" max="8" width="11.25" style="115" customWidth="1"/>
    <col min="9" max="9" width="10.5" style="115" customWidth="1"/>
    <col min="10" max="10" width="9.875" style="115" customWidth="1"/>
    <col min="11" max="11" width="10.5" style="115" customWidth="1"/>
    <col min="12" max="12" width="12.25" style="133" customWidth="1"/>
    <col min="13" max="14" width="8.875" style="133" customWidth="1"/>
    <col min="15" max="15" width="7.25" style="133" customWidth="1"/>
    <col min="16" max="17" width="7.5" style="133" bestFit="1" customWidth="1"/>
    <col min="18" max="20" width="7.25" style="133" customWidth="1"/>
    <col min="21" max="21" width="10.75" style="138" customWidth="1"/>
    <col min="22" max="24" width="7.25" style="133" customWidth="1"/>
    <col min="25" max="25" width="16.375" style="133" customWidth="1"/>
    <col min="26" max="26" width="8.625" style="133" customWidth="1"/>
    <col min="27" max="27" width="15.125" style="133" customWidth="1"/>
    <col min="28" max="28" width="8" style="133" customWidth="1"/>
    <col min="29" max="29" width="9.375" style="133" customWidth="1"/>
    <col min="30" max="30" width="7.25" style="133" customWidth="1"/>
    <col min="31" max="31" width="7.25" style="115" customWidth="1"/>
    <col min="32" max="16384" width="9" style="115"/>
  </cols>
  <sheetData>
    <row r="1" spans="1:31" ht="45" customHeight="1">
      <c r="A1" s="193" t="s">
        <v>793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1:31" s="1" customFormat="1" ht="21.6" customHeight="1">
      <c r="A2" s="182" t="s">
        <v>35</v>
      </c>
      <c r="B2" s="182"/>
      <c r="C2" s="182"/>
      <c r="D2" s="182"/>
      <c r="E2" s="182"/>
      <c r="F2" s="182"/>
      <c r="G2" s="183"/>
      <c r="H2" s="182"/>
      <c r="I2" s="184"/>
      <c r="J2" s="184"/>
      <c r="K2" s="182"/>
      <c r="L2" s="182"/>
      <c r="M2" s="182"/>
      <c r="N2" s="182"/>
      <c r="O2" s="182"/>
      <c r="P2" s="182"/>
      <c r="Q2" s="182"/>
      <c r="R2" s="182"/>
      <c r="S2" s="182"/>
      <c r="T2" s="182"/>
      <c r="U2" s="182"/>
      <c r="V2" s="182"/>
      <c r="W2" s="182"/>
      <c r="X2" s="182"/>
      <c r="Y2" s="182"/>
      <c r="Z2" s="182"/>
      <c r="AA2" s="182"/>
      <c r="AB2" s="182"/>
      <c r="AC2" s="182"/>
      <c r="AD2" s="182"/>
    </row>
    <row r="3" spans="1:31" s="1" customFormat="1" ht="21.6" customHeight="1">
      <c r="A3" s="182"/>
      <c r="B3" s="182"/>
      <c r="C3" s="182"/>
      <c r="D3" s="182"/>
      <c r="E3" s="182"/>
      <c r="G3" s="2"/>
      <c r="I3" s="3"/>
      <c r="J3" s="3"/>
      <c r="L3" s="113"/>
      <c r="M3" s="113"/>
      <c r="N3" s="113"/>
      <c r="O3" s="113"/>
      <c r="P3" s="113"/>
      <c r="Q3" s="113"/>
      <c r="R3" s="113"/>
      <c r="S3" s="113"/>
      <c r="T3" s="113"/>
      <c r="U3" s="114"/>
      <c r="AB3" s="185" t="s">
        <v>36</v>
      </c>
      <c r="AC3" s="185"/>
      <c r="AD3" s="185"/>
    </row>
    <row r="4" spans="1:31" s="116" customFormat="1" ht="60" customHeight="1">
      <c r="A4" s="188" t="s">
        <v>634</v>
      </c>
      <c r="B4" s="188" t="s">
        <v>644</v>
      </c>
      <c r="C4" s="188" t="s">
        <v>635</v>
      </c>
      <c r="D4" s="188" t="s">
        <v>636</v>
      </c>
      <c r="E4" s="188" t="s">
        <v>561</v>
      </c>
      <c r="F4" s="188" t="s">
        <v>645</v>
      </c>
      <c r="G4" s="188" t="s">
        <v>646</v>
      </c>
      <c r="H4" s="188" t="s">
        <v>647</v>
      </c>
      <c r="I4" s="188" t="s">
        <v>648</v>
      </c>
      <c r="J4" s="188" t="s">
        <v>649</v>
      </c>
      <c r="K4" s="188" t="s">
        <v>650</v>
      </c>
      <c r="L4" s="189" t="s">
        <v>651</v>
      </c>
      <c r="M4" s="188" t="s">
        <v>652</v>
      </c>
      <c r="N4" s="134" t="s">
        <v>653</v>
      </c>
      <c r="O4" s="190" t="s">
        <v>654</v>
      </c>
      <c r="P4" s="190" t="s">
        <v>655</v>
      </c>
      <c r="Q4" s="190" t="s">
        <v>656</v>
      </c>
      <c r="R4" s="190" t="s">
        <v>657</v>
      </c>
      <c r="S4" s="188" t="s">
        <v>658</v>
      </c>
      <c r="T4" s="188" t="s">
        <v>659</v>
      </c>
      <c r="U4" s="191" t="s">
        <v>660</v>
      </c>
      <c r="V4" s="192" t="s">
        <v>661</v>
      </c>
      <c r="W4" s="192"/>
      <c r="X4" s="186" t="s">
        <v>662</v>
      </c>
      <c r="Y4" s="186"/>
      <c r="Z4" s="186"/>
      <c r="AA4" s="187" t="s">
        <v>663</v>
      </c>
      <c r="AB4" s="188" t="s">
        <v>664</v>
      </c>
      <c r="AC4" s="188" t="s">
        <v>665</v>
      </c>
      <c r="AD4" s="188" t="s">
        <v>666</v>
      </c>
      <c r="AE4" s="189" t="s">
        <v>456</v>
      </c>
    </row>
    <row r="5" spans="1:31" s="116" customFormat="1" ht="43.5" customHeight="1">
      <c r="A5" s="188"/>
      <c r="B5" s="188"/>
      <c r="C5" s="188"/>
      <c r="D5" s="188"/>
      <c r="E5" s="188"/>
      <c r="F5" s="188"/>
      <c r="G5" s="188"/>
      <c r="H5" s="188"/>
      <c r="I5" s="188"/>
      <c r="J5" s="188"/>
      <c r="K5" s="188"/>
      <c r="L5" s="189"/>
      <c r="M5" s="188"/>
      <c r="N5" s="134"/>
      <c r="O5" s="190"/>
      <c r="P5" s="190"/>
      <c r="Q5" s="190"/>
      <c r="R5" s="190"/>
      <c r="S5" s="188"/>
      <c r="T5" s="188"/>
      <c r="U5" s="191"/>
      <c r="V5" s="117" t="s">
        <v>667</v>
      </c>
      <c r="W5" s="118" t="s">
        <v>668</v>
      </c>
      <c r="X5" s="118" t="s">
        <v>667</v>
      </c>
      <c r="Y5" s="118" t="s">
        <v>669</v>
      </c>
      <c r="Z5" s="118" t="s">
        <v>668</v>
      </c>
      <c r="AA5" s="187"/>
      <c r="AB5" s="188"/>
      <c r="AC5" s="188"/>
      <c r="AD5" s="188"/>
      <c r="AE5" s="189"/>
    </row>
    <row r="6" spans="1:31" s="124" customFormat="1" ht="60.95" customHeight="1">
      <c r="A6" s="119" t="s">
        <v>670</v>
      </c>
      <c r="B6" s="119" t="s">
        <v>671</v>
      </c>
      <c r="C6" s="119" t="s">
        <v>672</v>
      </c>
      <c r="D6" s="119" t="s">
        <v>673</v>
      </c>
      <c r="E6" s="119" t="s">
        <v>674</v>
      </c>
      <c r="F6" s="119" t="s">
        <v>675</v>
      </c>
      <c r="G6" s="119" t="s">
        <v>676</v>
      </c>
      <c r="H6" s="119" t="s">
        <v>677</v>
      </c>
      <c r="I6" s="119" t="s">
        <v>678</v>
      </c>
      <c r="J6" s="119" t="s">
        <v>679</v>
      </c>
      <c r="K6" s="119" t="s">
        <v>680</v>
      </c>
      <c r="L6" s="123" t="s">
        <v>681</v>
      </c>
      <c r="M6" s="119" t="s">
        <v>682</v>
      </c>
      <c r="N6" s="119" t="s">
        <v>683</v>
      </c>
      <c r="O6" s="135" t="s">
        <v>684</v>
      </c>
      <c r="P6" s="135" t="s">
        <v>685</v>
      </c>
      <c r="Q6" s="135" t="s">
        <v>686</v>
      </c>
      <c r="R6" s="135" t="s">
        <v>687</v>
      </c>
      <c r="S6" s="119" t="s">
        <v>688</v>
      </c>
      <c r="T6" s="119" t="s">
        <v>689</v>
      </c>
      <c r="U6" s="136" t="s">
        <v>690</v>
      </c>
      <c r="V6" s="120" t="s">
        <v>691</v>
      </c>
      <c r="W6" s="120" t="s">
        <v>692</v>
      </c>
      <c r="X6" s="121" t="s">
        <v>693</v>
      </c>
      <c r="Y6" s="121" t="s">
        <v>694</v>
      </c>
      <c r="Z6" s="120" t="s">
        <v>695</v>
      </c>
      <c r="AA6" s="122" t="s">
        <v>696</v>
      </c>
      <c r="AB6" s="119" t="s">
        <v>697</v>
      </c>
      <c r="AC6" s="119" t="s">
        <v>698</v>
      </c>
      <c r="AD6" s="119" t="s">
        <v>699</v>
      </c>
      <c r="AE6" s="123" t="s">
        <v>700</v>
      </c>
    </row>
    <row r="7" spans="1:31" s="124" customFormat="1" ht="30" customHeight="1">
      <c r="A7" s="119" t="s">
        <v>794</v>
      </c>
      <c r="B7" s="119"/>
      <c r="C7" s="119"/>
      <c r="D7" s="119"/>
      <c r="E7" s="119"/>
      <c r="F7" s="119"/>
      <c r="G7" s="119"/>
      <c r="H7" s="139">
        <f>SUM(H8:H34)</f>
        <v>293.93</v>
      </c>
      <c r="I7" s="119"/>
      <c r="J7" s="119"/>
      <c r="K7" s="139">
        <f>SUM(K8:K34)</f>
        <v>293.93</v>
      </c>
      <c r="L7" s="123"/>
      <c r="M7" s="119"/>
      <c r="N7" s="119"/>
      <c r="O7" s="135"/>
      <c r="P7" s="135"/>
      <c r="Q7" s="135"/>
      <c r="R7" s="135"/>
      <c r="S7" s="119"/>
      <c r="T7" s="119"/>
      <c r="U7" s="136"/>
      <c r="V7" s="120"/>
      <c r="W7" s="139">
        <f>SUM(W8:W34)</f>
        <v>293.93</v>
      </c>
      <c r="X7" s="121"/>
      <c r="Y7" s="121"/>
      <c r="Z7" s="139">
        <f>SUM(Z8:Z34)</f>
        <v>293.93</v>
      </c>
      <c r="AA7" s="122"/>
      <c r="AB7" s="119"/>
      <c r="AC7" s="119"/>
      <c r="AD7" s="119"/>
      <c r="AE7" s="123"/>
    </row>
    <row r="8" spans="1:31" s="131" customFormat="1" ht="45" customHeight="1">
      <c r="A8" s="125" t="s">
        <v>701</v>
      </c>
      <c r="B8" s="125" t="s">
        <v>702</v>
      </c>
      <c r="C8" s="126" t="s">
        <v>703</v>
      </c>
      <c r="D8" s="126" t="s">
        <v>704</v>
      </c>
      <c r="E8" s="126" t="s">
        <v>705</v>
      </c>
      <c r="F8" s="126" t="s">
        <v>706</v>
      </c>
      <c r="G8" s="126" t="s">
        <v>707</v>
      </c>
      <c r="H8" s="127">
        <f t="shared" ref="H8:H34" si="0">F8*G8</f>
        <v>1.35</v>
      </c>
      <c r="I8" s="126"/>
      <c r="J8" s="126"/>
      <c r="K8" s="127">
        <f t="shared" ref="K8:K34" si="1">H8</f>
        <v>1.35</v>
      </c>
      <c r="L8" s="130"/>
      <c r="M8" s="126"/>
      <c r="N8" s="126" t="s">
        <v>708</v>
      </c>
      <c r="O8" s="130" t="s">
        <v>709</v>
      </c>
      <c r="P8" s="130" t="s">
        <v>710</v>
      </c>
      <c r="Q8" s="130" t="s">
        <v>711</v>
      </c>
      <c r="R8" s="130"/>
      <c r="S8" s="130"/>
      <c r="T8" s="130"/>
      <c r="U8" s="137"/>
      <c r="V8" s="128" t="s">
        <v>712</v>
      </c>
      <c r="W8" s="129">
        <f t="shared" ref="W8:W34" si="2">K8</f>
        <v>1.35</v>
      </c>
      <c r="X8" s="128" t="s">
        <v>712</v>
      </c>
      <c r="Y8" s="128" t="s">
        <v>713</v>
      </c>
      <c r="Z8" s="129">
        <f t="shared" ref="Z8:Z34" si="3">W8</f>
        <v>1.35</v>
      </c>
      <c r="AA8" s="128"/>
      <c r="AB8" s="126" t="s">
        <v>714</v>
      </c>
      <c r="AC8" s="126" t="s">
        <v>714</v>
      </c>
      <c r="AD8" s="126" t="s">
        <v>714</v>
      </c>
      <c r="AE8" s="130"/>
    </row>
    <row r="9" spans="1:31" s="131" customFormat="1" ht="45" customHeight="1">
      <c r="A9" s="125" t="s">
        <v>715</v>
      </c>
      <c r="B9" s="125" t="s">
        <v>716</v>
      </c>
      <c r="C9" s="126" t="s">
        <v>703</v>
      </c>
      <c r="D9" s="126" t="s">
        <v>704</v>
      </c>
      <c r="E9" s="126" t="s">
        <v>705</v>
      </c>
      <c r="F9" s="126" t="s">
        <v>717</v>
      </c>
      <c r="G9" s="126" t="s">
        <v>718</v>
      </c>
      <c r="H9" s="127">
        <f t="shared" si="0"/>
        <v>0.65</v>
      </c>
      <c r="I9" s="126"/>
      <c r="J9" s="126"/>
      <c r="K9" s="127">
        <f t="shared" si="1"/>
        <v>0.65</v>
      </c>
      <c r="L9" s="130"/>
      <c r="M9" s="126"/>
      <c r="N9" s="126" t="s">
        <v>708</v>
      </c>
      <c r="O9" s="130" t="s">
        <v>709</v>
      </c>
      <c r="P9" s="130" t="s">
        <v>710</v>
      </c>
      <c r="Q9" s="130" t="s">
        <v>711</v>
      </c>
      <c r="R9" s="130"/>
      <c r="S9" s="130"/>
      <c r="T9" s="130"/>
      <c r="U9" s="137"/>
      <c r="V9" s="128" t="s">
        <v>712</v>
      </c>
      <c r="W9" s="129">
        <f t="shared" si="2"/>
        <v>0.65</v>
      </c>
      <c r="X9" s="128" t="s">
        <v>712</v>
      </c>
      <c r="Y9" s="128" t="s">
        <v>713</v>
      </c>
      <c r="Z9" s="129">
        <f t="shared" si="3"/>
        <v>0.65</v>
      </c>
      <c r="AA9" s="128"/>
      <c r="AB9" s="126" t="s">
        <v>714</v>
      </c>
      <c r="AC9" s="126" t="s">
        <v>714</v>
      </c>
      <c r="AD9" s="126" t="s">
        <v>714</v>
      </c>
      <c r="AE9" s="130"/>
    </row>
    <row r="10" spans="1:31" s="131" customFormat="1" ht="45" customHeight="1">
      <c r="A10" s="125" t="s">
        <v>719</v>
      </c>
      <c r="B10" s="125" t="s">
        <v>720</v>
      </c>
      <c r="C10" s="126" t="s">
        <v>703</v>
      </c>
      <c r="D10" s="126" t="s">
        <v>704</v>
      </c>
      <c r="E10" s="126" t="s">
        <v>721</v>
      </c>
      <c r="F10" s="126" t="s">
        <v>722</v>
      </c>
      <c r="G10" s="126">
        <v>3</v>
      </c>
      <c r="H10" s="127">
        <f t="shared" si="0"/>
        <v>0.84000000000000008</v>
      </c>
      <c r="I10" s="126"/>
      <c r="J10" s="126"/>
      <c r="K10" s="127">
        <f t="shared" si="1"/>
        <v>0.84000000000000008</v>
      </c>
      <c r="L10" s="130"/>
      <c r="M10" s="126"/>
      <c r="N10" s="126" t="s">
        <v>708</v>
      </c>
      <c r="O10" s="130" t="s">
        <v>709</v>
      </c>
      <c r="P10" s="130" t="s">
        <v>710</v>
      </c>
      <c r="Q10" s="130" t="s">
        <v>711</v>
      </c>
      <c r="R10" s="130"/>
      <c r="S10" s="130"/>
      <c r="T10" s="130"/>
      <c r="U10" s="137"/>
      <c r="V10" s="128" t="s">
        <v>712</v>
      </c>
      <c r="W10" s="129">
        <f t="shared" si="2"/>
        <v>0.84000000000000008</v>
      </c>
      <c r="X10" s="128" t="s">
        <v>712</v>
      </c>
      <c r="Y10" s="128" t="s">
        <v>713</v>
      </c>
      <c r="Z10" s="129">
        <f t="shared" si="3"/>
        <v>0.84000000000000008</v>
      </c>
      <c r="AA10" s="128"/>
      <c r="AB10" s="126" t="s">
        <v>714</v>
      </c>
      <c r="AC10" s="126" t="s">
        <v>714</v>
      </c>
      <c r="AD10" s="126" t="s">
        <v>714</v>
      </c>
      <c r="AE10" s="130"/>
    </row>
    <row r="11" spans="1:31" s="131" customFormat="1" ht="45" customHeight="1">
      <c r="A11" s="125" t="s">
        <v>723</v>
      </c>
      <c r="B11" s="125" t="s">
        <v>724</v>
      </c>
      <c r="C11" s="126" t="s">
        <v>703</v>
      </c>
      <c r="D11" s="126" t="s">
        <v>704</v>
      </c>
      <c r="E11" s="126" t="s">
        <v>721</v>
      </c>
      <c r="F11" s="126" t="s">
        <v>725</v>
      </c>
      <c r="G11" s="126">
        <v>1</v>
      </c>
      <c r="H11" s="127">
        <f t="shared" si="0"/>
        <v>0.1</v>
      </c>
      <c r="I11" s="126"/>
      <c r="J11" s="126"/>
      <c r="K11" s="127">
        <f t="shared" si="1"/>
        <v>0.1</v>
      </c>
      <c r="L11" s="130"/>
      <c r="M11" s="126"/>
      <c r="N11" s="126" t="s">
        <v>708</v>
      </c>
      <c r="O11" s="130" t="s">
        <v>709</v>
      </c>
      <c r="P11" s="130" t="s">
        <v>710</v>
      </c>
      <c r="Q11" s="130" t="s">
        <v>711</v>
      </c>
      <c r="R11" s="130"/>
      <c r="S11" s="130"/>
      <c r="T11" s="130"/>
      <c r="U11" s="137"/>
      <c r="V11" s="128" t="s">
        <v>712</v>
      </c>
      <c r="W11" s="129">
        <f t="shared" si="2"/>
        <v>0.1</v>
      </c>
      <c r="X11" s="128" t="s">
        <v>712</v>
      </c>
      <c r="Y11" s="128" t="s">
        <v>713</v>
      </c>
      <c r="Z11" s="129">
        <f t="shared" si="3"/>
        <v>0.1</v>
      </c>
      <c r="AA11" s="128"/>
      <c r="AB11" s="126" t="s">
        <v>714</v>
      </c>
      <c r="AC11" s="126" t="s">
        <v>714</v>
      </c>
      <c r="AD11" s="126" t="s">
        <v>714</v>
      </c>
      <c r="AE11" s="130"/>
    </row>
    <row r="12" spans="1:31" s="131" customFormat="1" ht="45" customHeight="1">
      <c r="A12" s="125" t="s">
        <v>726</v>
      </c>
      <c r="B12" s="125" t="s">
        <v>727</v>
      </c>
      <c r="C12" s="126" t="s">
        <v>703</v>
      </c>
      <c r="D12" s="126" t="s">
        <v>704</v>
      </c>
      <c r="E12" s="126" t="s">
        <v>721</v>
      </c>
      <c r="F12" s="126" t="s">
        <v>728</v>
      </c>
      <c r="G12" s="126">
        <v>1</v>
      </c>
      <c r="H12" s="127">
        <f t="shared" si="0"/>
        <v>3.2</v>
      </c>
      <c r="I12" s="126"/>
      <c r="J12" s="126"/>
      <c r="K12" s="127">
        <f t="shared" si="1"/>
        <v>3.2</v>
      </c>
      <c r="L12" s="130"/>
      <c r="M12" s="126"/>
      <c r="N12" s="126" t="s">
        <v>708</v>
      </c>
      <c r="O12" s="130" t="s">
        <v>709</v>
      </c>
      <c r="P12" s="130" t="s">
        <v>710</v>
      </c>
      <c r="Q12" s="130" t="s">
        <v>711</v>
      </c>
      <c r="R12" s="130"/>
      <c r="S12" s="130"/>
      <c r="T12" s="130"/>
      <c r="U12" s="137"/>
      <c r="V12" s="128" t="s">
        <v>712</v>
      </c>
      <c r="W12" s="129">
        <f t="shared" si="2"/>
        <v>3.2</v>
      </c>
      <c r="X12" s="128" t="s">
        <v>712</v>
      </c>
      <c r="Y12" s="128" t="s">
        <v>713</v>
      </c>
      <c r="Z12" s="129">
        <f t="shared" si="3"/>
        <v>3.2</v>
      </c>
      <c r="AA12" s="128"/>
      <c r="AB12" s="126" t="s">
        <v>714</v>
      </c>
      <c r="AC12" s="126" t="s">
        <v>714</v>
      </c>
      <c r="AD12" s="126" t="s">
        <v>714</v>
      </c>
      <c r="AE12" s="130"/>
    </row>
    <row r="13" spans="1:31" s="131" customFormat="1" ht="45" customHeight="1">
      <c r="A13" s="125" t="s">
        <v>729</v>
      </c>
      <c r="B13" s="125" t="s">
        <v>730</v>
      </c>
      <c r="C13" s="126" t="s">
        <v>703</v>
      </c>
      <c r="D13" s="126" t="s">
        <v>704</v>
      </c>
      <c r="E13" s="126" t="s">
        <v>721</v>
      </c>
      <c r="F13" s="126" t="s">
        <v>731</v>
      </c>
      <c r="G13" s="126">
        <v>2</v>
      </c>
      <c r="H13" s="127">
        <f t="shared" si="0"/>
        <v>0.6</v>
      </c>
      <c r="I13" s="126"/>
      <c r="J13" s="126"/>
      <c r="K13" s="127">
        <f t="shared" si="1"/>
        <v>0.6</v>
      </c>
      <c r="L13" s="130"/>
      <c r="M13" s="126"/>
      <c r="N13" s="126" t="s">
        <v>708</v>
      </c>
      <c r="O13" s="130" t="s">
        <v>709</v>
      </c>
      <c r="P13" s="130" t="s">
        <v>710</v>
      </c>
      <c r="Q13" s="130" t="s">
        <v>711</v>
      </c>
      <c r="R13" s="130"/>
      <c r="S13" s="130"/>
      <c r="T13" s="130"/>
      <c r="U13" s="137"/>
      <c r="V13" s="128" t="s">
        <v>712</v>
      </c>
      <c r="W13" s="129">
        <f t="shared" si="2"/>
        <v>0.6</v>
      </c>
      <c r="X13" s="128" t="s">
        <v>712</v>
      </c>
      <c r="Y13" s="128" t="s">
        <v>713</v>
      </c>
      <c r="Z13" s="129">
        <f t="shared" si="3"/>
        <v>0.6</v>
      </c>
      <c r="AA13" s="128"/>
      <c r="AB13" s="126" t="s">
        <v>714</v>
      </c>
      <c r="AC13" s="126" t="s">
        <v>714</v>
      </c>
      <c r="AD13" s="126" t="s">
        <v>714</v>
      </c>
      <c r="AE13" s="130"/>
    </row>
    <row r="14" spans="1:31" s="131" customFormat="1" ht="45" customHeight="1">
      <c r="A14" s="125" t="s">
        <v>732</v>
      </c>
      <c r="B14" s="125" t="s">
        <v>733</v>
      </c>
      <c r="C14" s="126" t="s">
        <v>703</v>
      </c>
      <c r="D14" s="126" t="s">
        <v>704</v>
      </c>
      <c r="E14" s="126" t="s">
        <v>734</v>
      </c>
      <c r="F14" s="126" t="s">
        <v>725</v>
      </c>
      <c r="G14" s="126">
        <v>2</v>
      </c>
      <c r="H14" s="127">
        <f t="shared" si="0"/>
        <v>0.2</v>
      </c>
      <c r="I14" s="126"/>
      <c r="J14" s="126"/>
      <c r="K14" s="127">
        <f t="shared" si="1"/>
        <v>0.2</v>
      </c>
      <c r="L14" s="130"/>
      <c r="M14" s="126"/>
      <c r="N14" s="126" t="s">
        <v>708</v>
      </c>
      <c r="O14" s="130" t="s">
        <v>709</v>
      </c>
      <c r="P14" s="130" t="s">
        <v>710</v>
      </c>
      <c r="Q14" s="130" t="s">
        <v>711</v>
      </c>
      <c r="R14" s="130"/>
      <c r="S14" s="130"/>
      <c r="T14" s="130"/>
      <c r="U14" s="137"/>
      <c r="V14" s="128" t="s">
        <v>712</v>
      </c>
      <c r="W14" s="129">
        <f t="shared" si="2"/>
        <v>0.2</v>
      </c>
      <c r="X14" s="128" t="s">
        <v>712</v>
      </c>
      <c r="Y14" s="128" t="s">
        <v>713</v>
      </c>
      <c r="Z14" s="129">
        <f t="shared" si="3"/>
        <v>0.2</v>
      </c>
      <c r="AA14" s="128"/>
      <c r="AB14" s="126" t="s">
        <v>714</v>
      </c>
      <c r="AC14" s="126" t="s">
        <v>714</v>
      </c>
      <c r="AD14" s="126" t="s">
        <v>714</v>
      </c>
      <c r="AE14" s="130"/>
    </row>
    <row r="15" spans="1:31" s="131" customFormat="1" ht="45" customHeight="1">
      <c r="A15" s="125" t="s">
        <v>735</v>
      </c>
      <c r="B15" s="125" t="s">
        <v>736</v>
      </c>
      <c r="C15" s="126" t="s">
        <v>703</v>
      </c>
      <c r="D15" s="126" t="s">
        <v>704</v>
      </c>
      <c r="E15" s="126" t="s">
        <v>737</v>
      </c>
      <c r="F15" s="126" t="s">
        <v>738</v>
      </c>
      <c r="G15" s="126">
        <v>2</v>
      </c>
      <c r="H15" s="127">
        <f t="shared" si="0"/>
        <v>0.1</v>
      </c>
      <c r="I15" s="126"/>
      <c r="J15" s="126"/>
      <c r="K15" s="127">
        <f t="shared" si="1"/>
        <v>0.1</v>
      </c>
      <c r="L15" s="130"/>
      <c r="M15" s="126"/>
      <c r="N15" s="126" t="s">
        <v>708</v>
      </c>
      <c r="O15" s="130" t="s">
        <v>709</v>
      </c>
      <c r="P15" s="130" t="s">
        <v>710</v>
      </c>
      <c r="Q15" s="130" t="s">
        <v>711</v>
      </c>
      <c r="R15" s="130"/>
      <c r="S15" s="130"/>
      <c r="T15" s="130"/>
      <c r="U15" s="137"/>
      <c r="V15" s="128" t="s">
        <v>712</v>
      </c>
      <c r="W15" s="129">
        <f t="shared" si="2"/>
        <v>0.1</v>
      </c>
      <c r="X15" s="128" t="s">
        <v>712</v>
      </c>
      <c r="Y15" s="128" t="s">
        <v>713</v>
      </c>
      <c r="Z15" s="129">
        <f t="shared" si="3"/>
        <v>0.1</v>
      </c>
      <c r="AA15" s="128"/>
      <c r="AB15" s="126" t="s">
        <v>714</v>
      </c>
      <c r="AC15" s="126" t="s">
        <v>714</v>
      </c>
      <c r="AD15" s="126" t="s">
        <v>714</v>
      </c>
      <c r="AE15" s="130"/>
    </row>
    <row r="16" spans="1:31" s="131" customFormat="1" ht="45" customHeight="1">
      <c r="A16" s="125" t="s">
        <v>739</v>
      </c>
      <c r="B16" s="125" t="s">
        <v>740</v>
      </c>
      <c r="C16" s="126" t="s">
        <v>703</v>
      </c>
      <c r="D16" s="126" t="s">
        <v>704</v>
      </c>
      <c r="E16" s="126" t="s">
        <v>741</v>
      </c>
      <c r="F16" s="126" t="s">
        <v>742</v>
      </c>
      <c r="G16" s="126">
        <v>4</v>
      </c>
      <c r="H16" s="127">
        <f t="shared" si="0"/>
        <v>0.8</v>
      </c>
      <c r="I16" s="126"/>
      <c r="J16" s="126"/>
      <c r="K16" s="127">
        <f t="shared" si="1"/>
        <v>0.8</v>
      </c>
      <c r="L16" s="130"/>
      <c r="M16" s="126"/>
      <c r="N16" s="126" t="s">
        <v>708</v>
      </c>
      <c r="O16" s="130" t="s">
        <v>709</v>
      </c>
      <c r="P16" s="130" t="s">
        <v>710</v>
      </c>
      <c r="Q16" s="130" t="s">
        <v>711</v>
      </c>
      <c r="R16" s="130"/>
      <c r="S16" s="130"/>
      <c r="T16" s="130"/>
      <c r="U16" s="137"/>
      <c r="V16" s="128" t="s">
        <v>712</v>
      </c>
      <c r="W16" s="129">
        <f t="shared" si="2"/>
        <v>0.8</v>
      </c>
      <c r="X16" s="128" t="s">
        <v>712</v>
      </c>
      <c r="Y16" s="128" t="s">
        <v>713</v>
      </c>
      <c r="Z16" s="129">
        <f t="shared" si="3"/>
        <v>0.8</v>
      </c>
      <c r="AA16" s="128"/>
      <c r="AB16" s="126" t="s">
        <v>714</v>
      </c>
      <c r="AC16" s="126" t="s">
        <v>714</v>
      </c>
      <c r="AD16" s="126" t="s">
        <v>714</v>
      </c>
      <c r="AE16" s="130"/>
    </row>
    <row r="17" spans="1:31" s="131" customFormat="1" ht="45" customHeight="1">
      <c r="A17" s="125" t="s">
        <v>743</v>
      </c>
      <c r="B17" s="125" t="s">
        <v>744</v>
      </c>
      <c r="C17" s="126" t="s">
        <v>703</v>
      </c>
      <c r="D17" s="126" t="s">
        <v>704</v>
      </c>
      <c r="E17" s="126" t="s">
        <v>745</v>
      </c>
      <c r="F17" s="126" t="s">
        <v>746</v>
      </c>
      <c r="G17" s="126">
        <v>2</v>
      </c>
      <c r="H17" s="127">
        <f t="shared" si="0"/>
        <v>0.24</v>
      </c>
      <c r="I17" s="126"/>
      <c r="J17" s="126"/>
      <c r="K17" s="127">
        <f t="shared" si="1"/>
        <v>0.24</v>
      </c>
      <c r="L17" s="130"/>
      <c r="M17" s="126"/>
      <c r="N17" s="126" t="s">
        <v>708</v>
      </c>
      <c r="O17" s="130" t="s">
        <v>709</v>
      </c>
      <c r="P17" s="130" t="s">
        <v>710</v>
      </c>
      <c r="Q17" s="130" t="s">
        <v>711</v>
      </c>
      <c r="R17" s="130"/>
      <c r="S17" s="130"/>
      <c r="T17" s="130"/>
      <c r="U17" s="137"/>
      <c r="V17" s="128" t="s">
        <v>712</v>
      </c>
      <c r="W17" s="129">
        <f t="shared" si="2"/>
        <v>0.24</v>
      </c>
      <c r="X17" s="128" t="s">
        <v>712</v>
      </c>
      <c r="Y17" s="128" t="s">
        <v>713</v>
      </c>
      <c r="Z17" s="129">
        <f t="shared" si="3"/>
        <v>0.24</v>
      </c>
      <c r="AA17" s="128"/>
      <c r="AB17" s="126" t="s">
        <v>714</v>
      </c>
      <c r="AC17" s="126" t="s">
        <v>714</v>
      </c>
      <c r="AD17" s="126" t="s">
        <v>714</v>
      </c>
      <c r="AE17" s="130"/>
    </row>
    <row r="18" spans="1:31" s="131" customFormat="1" ht="45" customHeight="1">
      <c r="A18" s="125" t="s">
        <v>747</v>
      </c>
      <c r="B18" s="125" t="s">
        <v>748</v>
      </c>
      <c r="C18" s="126" t="s">
        <v>703</v>
      </c>
      <c r="D18" s="126" t="s">
        <v>704</v>
      </c>
      <c r="E18" s="126" t="s">
        <v>745</v>
      </c>
      <c r="F18" s="126" t="s">
        <v>749</v>
      </c>
      <c r="G18" s="126">
        <v>1</v>
      </c>
      <c r="H18" s="127">
        <f t="shared" si="0"/>
        <v>0.15</v>
      </c>
      <c r="I18" s="126"/>
      <c r="J18" s="126"/>
      <c r="K18" s="127">
        <f t="shared" si="1"/>
        <v>0.15</v>
      </c>
      <c r="L18" s="130"/>
      <c r="M18" s="126"/>
      <c r="N18" s="126" t="s">
        <v>708</v>
      </c>
      <c r="O18" s="130" t="s">
        <v>709</v>
      </c>
      <c r="P18" s="130" t="s">
        <v>710</v>
      </c>
      <c r="Q18" s="130" t="s">
        <v>711</v>
      </c>
      <c r="R18" s="130"/>
      <c r="S18" s="130"/>
      <c r="T18" s="130"/>
      <c r="U18" s="137"/>
      <c r="V18" s="128" t="s">
        <v>712</v>
      </c>
      <c r="W18" s="129">
        <f t="shared" si="2"/>
        <v>0.15</v>
      </c>
      <c r="X18" s="128" t="s">
        <v>712</v>
      </c>
      <c r="Y18" s="128" t="s">
        <v>713</v>
      </c>
      <c r="Z18" s="129">
        <f t="shared" si="3"/>
        <v>0.15</v>
      </c>
      <c r="AA18" s="128"/>
      <c r="AB18" s="126" t="s">
        <v>714</v>
      </c>
      <c r="AC18" s="126" t="s">
        <v>714</v>
      </c>
      <c r="AD18" s="126" t="s">
        <v>714</v>
      </c>
      <c r="AE18" s="130"/>
    </row>
    <row r="19" spans="1:31" s="131" customFormat="1" ht="45" customHeight="1">
      <c r="A19" s="125" t="s">
        <v>750</v>
      </c>
      <c r="B19" s="125" t="s">
        <v>751</v>
      </c>
      <c r="C19" s="126" t="s">
        <v>703</v>
      </c>
      <c r="D19" s="126" t="s">
        <v>704</v>
      </c>
      <c r="E19" s="126" t="s">
        <v>638</v>
      </c>
      <c r="F19" s="126" t="s">
        <v>752</v>
      </c>
      <c r="G19" s="126">
        <v>1</v>
      </c>
      <c r="H19" s="127">
        <f t="shared" si="0"/>
        <v>1.5</v>
      </c>
      <c r="I19" s="126"/>
      <c r="J19" s="126"/>
      <c r="K19" s="127">
        <f t="shared" si="1"/>
        <v>1.5</v>
      </c>
      <c r="L19" s="130"/>
      <c r="M19" s="126"/>
      <c r="N19" s="126" t="s">
        <v>708</v>
      </c>
      <c r="O19" s="130" t="s">
        <v>709</v>
      </c>
      <c r="P19" s="130" t="s">
        <v>710</v>
      </c>
      <c r="Q19" s="130" t="s">
        <v>753</v>
      </c>
      <c r="R19" s="130"/>
      <c r="S19" s="130"/>
      <c r="T19" s="130"/>
      <c r="U19" s="137"/>
      <c r="V19" s="128" t="s">
        <v>712</v>
      </c>
      <c r="W19" s="129">
        <f t="shared" si="2"/>
        <v>1.5</v>
      </c>
      <c r="X19" s="128" t="s">
        <v>712</v>
      </c>
      <c r="Y19" s="128" t="s">
        <v>713</v>
      </c>
      <c r="Z19" s="129">
        <f t="shared" si="3"/>
        <v>1.5</v>
      </c>
      <c r="AA19" s="128"/>
      <c r="AB19" s="126" t="s">
        <v>714</v>
      </c>
      <c r="AC19" s="126" t="s">
        <v>714</v>
      </c>
      <c r="AD19" s="126" t="s">
        <v>714</v>
      </c>
      <c r="AE19" s="130"/>
    </row>
    <row r="20" spans="1:31" s="131" customFormat="1" ht="45" customHeight="1">
      <c r="A20" s="125" t="s">
        <v>754</v>
      </c>
      <c r="B20" s="125" t="s">
        <v>640</v>
      </c>
      <c r="C20" s="126" t="s">
        <v>703</v>
      </c>
      <c r="D20" s="126" t="s">
        <v>704</v>
      </c>
      <c r="E20" s="126" t="s">
        <v>638</v>
      </c>
      <c r="F20" s="126" t="s">
        <v>752</v>
      </c>
      <c r="G20" s="126">
        <v>1</v>
      </c>
      <c r="H20" s="127">
        <f t="shared" si="0"/>
        <v>1.5</v>
      </c>
      <c r="I20" s="126"/>
      <c r="J20" s="126"/>
      <c r="K20" s="127">
        <f t="shared" si="1"/>
        <v>1.5</v>
      </c>
      <c r="L20" s="130"/>
      <c r="M20" s="126"/>
      <c r="N20" s="126" t="s">
        <v>708</v>
      </c>
      <c r="O20" s="130" t="s">
        <v>709</v>
      </c>
      <c r="P20" s="130" t="s">
        <v>710</v>
      </c>
      <c r="Q20" s="130" t="s">
        <v>753</v>
      </c>
      <c r="R20" s="130"/>
      <c r="S20" s="130"/>
      <c r="T20" s="130"/>
      <c r="U20" s="137"/>
      <c r="V20" s="128" t="s">
        <v>712</v>
      </c>
      <c r="W20" s="129">
        <f t="shared" si="2"/>
        <v>1.5</v>
      </c>
      <c r="X20" s="128" t="s">
        <v>712</v>
      </c>
      <c r="Y20" s="128" t="s">
        <v>713</v>
      </c>
      <c r="Z20" s="129">
        <f t="shared" si="3"/>
        <v>1.5</v>
      </c>
      <c r="AA20" s="128"/>
      <c r="AB20" s="126" t="s">
        <v>714</v>
      </c>
      <c r="AC20" s="126" t="s">
        <v>714</v>
      </c>
      <c r="AD20" s="126" t="s">
        <v>714</v>
      </c>
      <c r="AE20" s="130"/>
    </row>
    <row r="21" spans="1:31" s="131" customFormat="1" ht="45" customHeight="1">
      <c r="A21" s="125" t="s">
        <v>755</v>
      </c>
      <c r="B21" s="125" t="s">
        <v>639</v>
      </c>
      <c r="C21" s="126" t="s">
        <v>703</v>
      </c>
      <c r="D21" s="126" t="s">
        <v>704</v>
      </c>
      <c r="E21" s="126" t="s">
        <v>638</v>
      </c>
      <c r="F21" s="126" t="s">
        <v>718</v>
      </c>
      <c r="G21" s="126">
        <v>1</v>
      </c>
      <c r="H21" s="127">
        <f t="shared" si="0"/>
        <v>1</v>
      </c>
      <c r="I21" s="126"/>
      <c r="J21" s="126"/>
      <c r="K21" s="127">
        <f t="shared" si="1"/>
        <v>1</v>
      </c>
      <c r="L21" s="130"/>
      <c r="M21" s="126"/>
      <c r="N21" s="126" t="s">
        <v>708</v>
      </c>
      <c r="O21" s="130" t="s">
        <v>709</v>
      </c>
      <c r="P21" s="130" t="s">
        <v>710</v>
      </c>
      <c r="Q21" s="130" t="s">
        <v>753</v>
      </c>
      <c r="R21" s="130"/>
      <c r="S21" s="130"/>
      <c r="T21" s="130"/>
      <c r="U21" s="137"/>
      <c r="V21" s="128" t="s">
        <v>712</v>
      </c>
      <c r="W21" s="129">
        <f t="shared" si="2"/>
        <v>1</v>
      </c>
      <c r="X21" s="128" t="s">
        <v>712</v>
      </c>
      <c r="Y21" s="128" t="s">
        <v>713</v>
      </c>
      <c r="Z21" s="129">
        <f t="shared" si="3"/>
        <v>1</v>
      </c>
      <c r="AA21" s="128"/>
      <c r="AB21" s="126" t="s">
        <v>714</v>
      </c>
      <c r="AC21" s="126" t="s">
        <v>714</v>
      </c>
      <c r="AD21" s="126" t="s">
        <v>714</v>
      </c>
      <c r="AE21" s="130"/>
    </row>
    <row r="22" spans="1:31" s="131" customFormat="1" ht="45" customHeight="1">
      <c r="A22" s="125" t="s">
        <v>756</v>
      </c>
      <c r="B22" s="125" t="s">
        <v>642</v>
      </c>
      <c r="C22" s="126" t="s">
        <v>703</v>
      </c>
      <c r="D22" s="126" t="s">
        <v>704</v>
      </c>
      <c r="E22" s="126" t="s">
        <v>638</v>
      </c>
      <c r="F22" s="126" t="s">
        <v>707</v>
      </c>
      <c r="G22" s="126">
        <v>1</v>
      </c>
      <c r="H22" s="127">
        <f t="shared" si="0"/>
        <v>3</v>
      </c>
      <c r="I22" s="126"/>
      <c r="J22" s="126"/>
      <c r="K22" s="127">
        <f t="shared" si="1"/>
        <v>3</v>
      </c>
      <c r="L22" s="130"/>
      <c r="M22" s="126"/>
      <c r="N22" s="126" t="s">
        <v>708</v>
      </c>
      <c r="O22" s="130" t="s">
        <v>709</v>
      </c>
      <c r="P22" s="130" t="s">
        <v>710</v>
      </c>
      <c r="Q22" s="130" t="s">
        <v>753</v>
      </c>
      <c r="R22" s="130"/>
      <c r="S22" s="130"/>
      <c r="T22" s="130"/>
      <c r="U22" s="137"/>
      <c r="V22" s="128" t="s">
        <v>712</v>
      </c>
      <c r="W22" s="129">
        <f t="shared" si="2"/>
        <v>3</v>
      </c>
      <c r="X22" s="128" t="s">
        <v>712</v>
      </c>
      <c r="Y22" s="128" t="s">
        <v>713</v>
      </c>
      <c r="Z22" s="129">
        <f t="shared" si="3"/>
        <v>3</v>
      </c>
      <c r="AA22" s="128"/>
      <c r="AB22" s="126" t="s">
        <v>714</v>
      </c>
      <c r="AC22" s="126" t="s">
        <v>714</v>
      </c>
      <c r="AD22" s="126" t="s">
        <v>714</v>
      </c>
      <c r="AE22" s="130"/>
    </row>
    <row r="23" spans="1:31" s="132" customFormat="1" ht="45" customHeight="1">
      <c r="A23" s="125" t="s">
        <v>757</v>
      </c>
      <c r="B23" s="125" t="s">
        <v>758</v>
      </c>
      <c r="C23" s="126" t="s">
        <v>703</v>
      </c>
      <c r="D23" s="126" t="s">
        <v>704</v>
      </c>
      <c r="E23" s="126" t="s">
        <v>638</v>
      </c>
      <c r="F23" s="126" t="s">
        <v>759</v>
      </c>
      <c r="G23" s="126">
        <v>1</v>
      </c>
      <c r="H23" s="127">
        <f>F23*G23</f>
        <v>6</v>
      </c>
      <c r="I23" s="126"/>
      <c r="J23" s="126"/>
      <c r="K23" s="127">
        <f>H23</f>
        <v>6</v>
      </c>
      <c r="L23" s="130"/>
      <c r="M23" s="126"/>
      <c r="N23" s="126" t="s">
        <v>708</v>
      </c>
      <c r="O23" s="130" t="s">
        <v>709</v>
      </c>
      <c r="P23" s="130" t="s">
        <v>710</v>
      </c>
      <c r="Q23" s="130" t="s">
        <v>753</v>
      </c>
      <c r="R23" s="130"/>
      <c r="S23" s="130"/>
      <c r="T23" s="130"/>
      <c r="U23" s="137"/>
      <c r="V23" s="128" t="s">
        <v>712</v>
      </c>
      <c r="W23" s="129">
        <f>K23</f>
        <v>6</v>
      </c>
      <c r="X23" s="128" t="s">
        <v>712</v>
      </c>
      <c r="Y23" s="128" t="s">
        <v>713</v>
      </c>
      <c r="Z23" s="129">
        <f>W23</f>
        <v>6</v>
      </c>
      <c r="AA23" s="128"/>
      <c r="AB23" s="126" t="s">
        <v>714</v>
      </c>
      <c r="AC23" s="126" t="s">
        <v>714</v>
      </c>
      <c r="AD23" s="126" t="s">
        <v>714</v>
      </c>
      <c r="AE23" s="130"/>
    </row>
    <row r="24" spans="1:31" s="131" customFormat="1" ht="45" customHeight="1">
      <c r="A24" s="125" t="s">
        <v>760</v>
      </c>
      <c r="B24" s="125" t="s">
        <v>761</v>
      </c>
      <c r="C24" s="126" t="s">
        <v>703</v>
      </c>
      <c r="D24" s="126" t="s">
        <v>704</v>
      </c>
      <c r="E24" s="126" t="s">
        <v>173</v>
      </c>
      <c r="F24" s="126" t="s">
        <v>762</v>
      </c>
      <c r="G24" s="126">
        <v>1</v>
      </c>
      <c r="H24" s="127">
        <f>F24*G24</f>
        <v>2</v>
      </c>
      <c r="I24" s="126"/>
      <c r="J24" s="126"/>
      <c r="K24" s="127">
        <f>H24</f>
        <v>2</v>
      </c>
      <c r="L24" s="130"/>
      <c r="M24" s="126"/>
      <c r="N24" s="126" t="s">
        <v>763</v>
      </c>
      <c r="O24" s="130" t="s">
        <v>709</v>
      </c>
      <c r="P24" s="130" t="s">
        <v>710</v>
      </c>
      <c r="Q24" s="130" t="s">
        <v>764</v>
      </c>
      <c r="R24" s="130"/>
      <c r="S24" s="130"/>
      <c r="T24" s="130"/>
      <c r="U24" s="137"/>
      <c r="V24" s="128" t="s">
        <v>712</v>
      </c>
      <c r="W24" s="129">
        <f>K24</f>
        <v>2</v>
      </c>
      <c r="X24" s="128" t="s">
        <v>712</v>
      </c>
      <c r="Y24" s="128" t="s">
        <v>713</v>
      </c>
      <c r="Z24" s="129">
        <f>W24</f>
        <v>2</v>
      </c>
      <c r="AA24" s="128"/>
      <c r="AB24" s="126" t="s">
        <v>714</v>
      </c>
      <c r="AC24" s="126" t="s">
        <v>714</v>
      </c>
      <c r="AD24" s="126" t="s">
        <v>714</v>
      </c>
      <c r="AE24" s="130"/>
    </row>
    <row r="25" spans="1:31" s="131" customFormat="1" ht="45" customHeight="1">
      <c r="A25" s="125" t="s">
        <v>765</v>
      </c>
      <c r="B25" s="125" t="s">
        <v>766</v>
      </c>
      <c r="C25" s="126" t="s">
        <v>703</v>
      </c>
      <c r="D25" s="126" t="s">
        <v>704</v>
      </c>
      <c r="E25" s="126" t="s">
        <v>173</v>
      </c>
      <c r="F25" s="126" t="s">
        <v>762</v>
      </c>
      <c r="G25" s="126">
        <v>1</v>
      </c>
      <c r="H25" s="127">
        <f t="shared" si="0"/>
        <v>2</v>
      </c>
      <c r="I25" s="126"/>
      <c r="J25" s="126"/>
      <c r="K25" s="127">
        <f t="shared" si="1"/>
        <v>2</v>
      </c>
      <c r="L25" s="130"/>
      <c r="M25" s="126"/>
      <c r="N25" s="126" t="s">
        <v>763</v>
      </c>
      <c r="O25" s="130" t="s">
        <v>709</v>
      </c>
      <c r="P25" s="130" t="s">
        <v>710</v>
      </c>
      <c r="Q25" s="130" t="s">
        <v>767</v>
      </c>
      <c r="R25" s="130"/>
      <c r="S25" s="130"/>
      <c r="T25" s="130"/>
      <c r="U25" s="137"/>
      <c r="V25" s="128" t="s">
        <v>712</v>
      </c>
      <c r="W25" s="129">
        <f t="shared" si="2"/>
        <v>2</v>
      </c>
      <c r="X25" s="128" t="s">
        <v>712</v>
      </c>
      <c r="Y25" s="128" t="s">
        <v>713</v>
      </c>
      <c r="Z25" s="129">
        <f t="shared" si="3"/>
        <v>2</v>
      </c>
      <c r="AA25" s="128"/>
      <c r="AB25" s="126" t="s">
        <v>714</v>
      </c>
      <c r="AC25" s="126" t="s">
        <v>714</v>
      </c>
      <c r="AD25" s="126" t="s">
        <v>714</v>
      </c>
      <c r="AE25" s="130"/>
    </row>
    <row r="26" spans="1:31" s="131" customFormat="1" ht="45" customHeight="1">
      <c r="A26" s="125" t="s">
        <v>768</v>
      </c>
      <c r="B26" s="125" t="s">
        <v>769</v>
      </c>
      <c r="C26" s="126" t="s">
        <v>703</v>
      </c>
      <c r="D26" s="126" t="s">
        <v>704</v>
      </c>
      <c r="E26" s="126" t="s">
        <v>173</v>
      </c>
      <c r="F26" s="126" t="s">
        <v>718</v>
      </c>
      <c r="G26" s="126">
        <v>1</v>
      </c>
      <c r="H26" s="127">
        <f t="shared" si="0"/>
        <v>1</v>
      </c>
      <c r="I26" s="126"/>
      <c r="J26" s="126"/>
      <c r="K26" s="127">
        <f t="shared" si="1"/>
        <v>1</v>
      </c>
      <c r="L26" s="130"/>
      <c r="M26" s="126"/>
      <c r="N26" s="126" t="s">
        <v>763</v>
      </c>
      <c r="O26" s="130" t="s">
        <v>709</v>
      </c>
      <c r="P26" s="130" t="s">
        <v>710</v>
      </c>
      <c r="Q26" s="130" t="s">
        <v>767</v>
      </c>
      <c r="R26" s="130"/>
      <c r="S26" s="130"/>
      <c r="T26" s="130"/>
      <c r="U26" s="137"/>
      <c r="V26" s="128" t="s">
        <v>712</v>
      </c>
      <c r="W26" s="129">
        <f t="shared" si="2"/>
        <v>1</v>
      </c>
      <c r="X26" s="128" t="s">
        <v>712</v>
      </c>
      <c r="Y26" s="128" t="s">
        <v>713</v>
      </c>
      <c r="Z26" s="129">
        <f t="shared" si="3"/>
        <v>1</v>
      </c>
      <c r="AA26" s="128"/>
      <c r="AB26" s="126" t="s">
        <v>714</v>
      </c>
      <c r="AC26" s="126" t="s">
        <v>714</v>
      </c>
      <c r="AD26" s="126" t="s">
        <v>714</v>
      </c>
      <c r="AE26" s="130"/>
    </row>
    <row r="27" spans="1:31" s="131" customFormat="1" ht="45" customHeight="1">
      <c r="A27" s="125" t="s">
        <v>770</v>
      </c>
      <c r="B27" s="125" t="s">
        <v>637</v>
      </c>
      <c r="C27" s="126" t="s">
        <v>703</v>
      </c>
      <c r="D27" s="126" t="s">
        <v>704</v>
      </c>
      <c r="E27" s="126" t="s">
        <v>173</v>
      </c>
      <c r="F27" s="126" t="s">
        <v>771</v>
      </c>
      <c r="G27" s="126">
        <v>1</v>
      </c>
      <c r="H27" s="127">
        <f t="shared" si="0"/>
        <v>15</v>
      </c>
      <c r="I27" s="126"/>
      <c r="J27" s="126"/>
      <c r="K27" s="127">
        <f t="shared" si="1"/>
        <v>15</v>
      </c>
      <c r="L27" s="130"/>
      <c r="M27" s="126"/>
      <c r="N27" s="126" t="s">
        <v>763</v>
      </c>
      <c r="O27" s="130" t="s">
        <v>709</v>
      </c>
      <c r="P27" s="130" t="s">
        <v>710</v>
      </c>
      <c r="Q27" s="130" t="s">
        <v>772</v>
      </c>
      <c r="R27" s="130"/>
      <c r="S27" s="130"/>
      <c r="T27" s="130"/>
      <c r="U27" s="137"/>
      <c r="V27" s="128" t="s">
        <v>712</v>
      </c>
      <c r="W27" s="129">
        <f t="shared" si="2"/>
        <v>15</v>
      </c>
      <c r="X27" s="128" t="s">
        <v>712</v>
      </c>
      <c r="Y27" s="128" t="s">
        <v>713</v>
      </c>
      <c r="Z27" s="129">
        <f t="shared" si="3"/>
        <v>15</v>
      </c>
      <c r="AA27" s="128"/>
      <c r="AB27" s="126" t="s">
        <v>714</v>
      </c>
      <c r="AC27" s="126" t="s">
        <v>714</v>
      </c>
      <c r="AD27" s="126" t="s">
        <v>714</v>
      </c>
      <c r="AE27" s="130"/>
    </row>
    <row r="28" spans="1:31" s="131" customFormat="1" ht="45" customHeight="1">
      <c r="A28" s="125" t="s">
        <v>773</v>
      </c>
      <c r="B28" s="125" t="s">
        <v>774</v>
      </c>
      <c r="C28" s="126" t="s">
        <v>703</v>
      </c>
      <c r="D28" s="126" t="s">
        <v>704</v>
      </c>
      <c r="E28" s="126" t="s">
        <v>173</v>
      </c>
      <c r="F28" s="126" t="s">
        <v>707</v>
      </c>
      <c r="G28" s="126">
        <v>1</v>
      </c>
      <c r="H28" s="127">
        <f t="shared" si="0"/>
        <v>3</v>
      </c>
      <c r="I28" s="126"/>
      <c r="J28" s="126"/>
      <c r="K28" s="127">
        <f t="shared" si="1"/>
        <v>3</v>
      </c>
      <c r="L28" s="130"/>
      <c r="M28" s="126"/>
      <c r="N28" s="126" t="s">
        <v>763</v>
      </c>
      <c r="O28" s="130" t="s">
        <v>709</v>
      </c>
      <c r="P28" s="130" t="s">
        <v>710</v>
      </c>
      <c r="Q28" s="130" t="s">
        <v>775</v>
      </c>
      <c r="R28" s="130"/>
      <c r="S28" s="130"/>
      <c r="T28" s="130"/>
      <c r="U28" s="137"/>
      <c r="V28" s="128" t="s">
        <v>712</v>
      </c>
      <c r="W28" s="129">
        <f t="shared" si="2"/>
        <v>3</v>
      </c>
      <c r="X28" s="128" t="s">
        <v>712</v>
      </c>
      <c r="Y28" s="128" t="s">
        <v>713</v>
      </c>
      <c r="Z28" s="129">
        <f t="shared" si="3"/>
        <v>3</v>
      </c>
      <c r="AA28" s="128"/>
      <c r="AB28" s="126" t="s">
        <v>714</v>
      </c>
      <c r="AC28" s="126" t="s">
        <v>714</v>
      </c>
      <c r="AD28" s="126" t="s">
        <v>714</v>
      </c>
      <c r="AE28" s="130"/>
    </row>
    <row r="29" spans="1:31" s="131" customFormat="1" ht="45" customHeight="1">
      <c r="A29" s="125" t="s">
        <v>776</v>
      </c>
      <c r="B29" s="125" t="s">
        <v>777</v>
      </c>
      <c r="C29" s="126" t="s">
        <v>703</v>
      </c>
      <c r="D29" s="126" t="s">
        <v>704</v>
      </c>
      <c r="E29" s="126" t="s">
        <v>173</v>
      </c>
      <c r="F29" s="126" t="s">
        <v>752</v>
      </c>
      <c r="G29" s="126">
        <v>1</v>
      </c>
      <c r="H29" s="127">
        <f t="shared" si="0"/>
        <v>1.5</v>
      </c>
      <c r="I29" s="126"/>
      <c r="J29" s="126"/>
      <c r="K29" s="127">
        <f t="shared" si="1"/>
        <v>1.5</v>
      </c>
      <c r="L29" s="130"/>
      <c r="M29" s="126"/>
      <c r="N29" s="126" t="s">
        <v>763</v>
      </c>
      <c r="O29" s="130" t="s">
        <v>709</v>
      </c>
      <c r="P29" s="130" t="s">
        <v>710</v>
      </c>
      <c r="Q29" s="130" t="s">
        <v>775</v>
      </c>
      <c r="R29" s="130"/>
      <c r="S29" s="130"/>
      <c r="T29" s="130"/>
      <c r="U29" s="137"/>
      <c r="V29" s="128" t="s">
        <v>712</v>
      </c>
      <c r="W29" s="129">
        <f t="shared" si="2"/>
        <v>1.5</v>
      </c>
      <c r="X29" s="128" t="s">
        <v>712</v>
      </c>
      <c r="Y29" s="128" t="s">
        <v>713</v>
      </c>
      <c r="Z29" s="129">
        <f t="shared" si="3"/>
        <v>1.5</v>
      </c>
      <c r="AA29" s="128"/>
      <c r="AB29" s="126" t="s">
        <v>714</v>
      </c>
      <c r="AC29" s="126" t="s">
        <v>714</v>
      </c>
      <c r="AD29" s="126" t="s">
        <v>714</v>
      </c>
      <c r="AE29" s="130"/>
    </row>
    <row r="30" spans="1:31" s="131" customFormat="1" ht="45" customHeight="1">
      <c r="A30" s="125" t="s">
        <v>778</v>
      </c>
      <c r="B30" s="125" t="s">
        <v>641</v>
      </c>
      <c r="C30" s="126" t="s">
        <v>703</v>
      </c>
      <c r="D30" s="126" t="s">
        <v>704</v>
      </c>
      <c r="E30" s="126" t="s">
        <v>173</v>
      </c>
      <c r="F30" s="126" t="s">
        <v>779</v>
      </c>
      <c r="G30" s="126">
        <v>1</v>
      </c>
      <c r="H30" s="127">
        <f t="shared" si="0"/>
        <v>3.7</v>
      </c>
      <c r="I30" s="126"/>
      <c r="J30" s="126"/>
      <c r="K30" s="127">
        <f t="shared" si="1"/>
        <v>3.7</v>
      </c>
      <c r="L30" s="130"/>
      <c r="M30" s="126"/>
      <c r="N30" s="126" t="s">
        <v>763</v>
      </c>
      <c r="O30" s="130" t="s">
        <v>709</v>
      </c>
      <c r="P30" s="130" t="s">
        <v>710</v>
      </c>
      <c r="Q30" s="130" t="s">
        <v>780</v>
      </c>
      <c r="R30" s="130"/>
      <c r="S30" s="130"/>
      <c r="T30" s="130"/>
      <c r="U30" s="137"/>
      <c r="V30" s="128" t="s">
        <v>712</v>
      </c>
      <c r="W30" s="129">
        <f t="shared" si="2"/>
        <v>3.7</v>
      </c>
      <c r="X30" s="128" t="s">
        <v>712</v>
      </c>
      <c r="Y30" s="128" t="s">
        <v>713</v>
      </c>
      <c r="Z30" s="129">
        <f t="shared" si="3"/>
        <v>3.7</v>
      </c>
      <c r="AA30" s="128"/>
      <c r="AB30" s="126" t="s">
        <v>714</v>
      </c>
      <c r="AC30" s="126" t="s">
        <v>714</v>
      </c>
      <c r="AD30" s="126" t="s">
        <v>714</v>
      </c>
      <c r="AE30" s="130"/>
    </row>
    <row r="31" spans="1:31" s="131" customFormat="1" ht="45" customHeight="1">
      <c r="A31" s="125" t="s">
        <v>781</v>
      </c>
      <c r="B31" s="125" t="s">
        <v>643</v>
      </c>
      <c r="C31" s="126" t="s">
        <v>703</v>
      </c>
      <c r="D31" s="126" t="s">
        <v>704</v>
      </c>
      <c r="E31" s="126" t="s">
        <v>173</v>
      </c>
      <c r="F31" s="126" t="s">
        <v>782</v>
      </c>
      <c r="G31" s="126">
        <v>1</v>
      </c>
      <c r="H31" s="127">
        <f t="shared" si="0"/>
        <v>5</v>
      </c>
      <c r="I31" s="126"/>
      <c r="J31" s="126"/>
      <c r="K31" s="127">
        <f t="shared" si="1"/>
        <v>5</v>
      </c>
      <c r="L31" s="130"/>
      <c r="M31" s="126"/>
      <c r="N31" s="126" t="s">
        <v>763</v>
      </c>
      <c r="O31" s="130" t="s">
        <v>709</v>
      </c>
      <c r="P31" s="130" t="s">
        <v>710</v>
      </c>
      <c r="Q31" s="130" t="s">
        <v>783</v>
      </c>
      <c r="R31" s="130"/>
      <c r="S31" s="130"/>
      <c r="T31" s="130"/>
      <c r="U31" s="137"/>
      <c r="V31" s="128" t="s">
        <v>712</v>
      </c>
      <c r="W31" s="129">
        <f t="shared" si="2"/>
        <v>5</v>
      </c>
      <c r="X31" s="128" t="s">
        <v>712</v>
      </c>
      <c r="Y31" s="128" t="s">
        <v>713</v>
      </c>
      <c r="Z31" s="129">
        <f t="shared" si="3"/>
        <v>5</v>
      </c>
      <c r="AA31" s="128"/>
      <c r="AB31" s="126" t="s">
        <v>714</v>
      </c>
      <c r="AC31" s="126" t="s">
        <v>714</v>
      </c>
      <c r="AD31" s="126" t="s">
        <v>714</v>
      </c>
      <c r="AE31" s="130"/>
    </row>
    <row r="32" spans="1:31" s="131" customFormat="1" ht="45" customHeight="1">
      <c r="A32" s="125" t="s">
        <v>784</v>
      </c>
      <c r="B32" s="125" t="s">
        <v>785</v>
      </c>
      <c r="C32" s="126" t="s">
        <v>703</v>
      </c>
      <c r="D32" s="126" t="s">
        <v>704</v>
      </c>
      <c r="E32" s="126" t="s">
        <v>173</v>
      </c>
      <c r="F32" s="126" t="s">
        <v>786</v>
      </c>
      <c r="G32" s="126">
        <v>1</v>
      </c>
      <c r="H32" s="127">
        <f t="shared" si="0"/>
        <v>4.5</v>
      </c>
      <c r="I32" s="126"/>
      <c r="J32" s="126"/>
      <c r="K32" s="127">
        <f t="shared" si="1"/>
        <v>4.5</v>
      </c>
      <c r="L32" s="130"/>
      <c r="M32" s="126"/>
      <c r="N32" s="126" t="s">
        <v>763</v>
      </c>
      <c r="O32" s="130" t="s">
        <v>709</v>
      </c>
      <c r="P32" s="130" t="s">
        <v>710</v>
      </c>
      <c r="Q32" s="130" t="s">
        <v>783</v>
      </c>
      <c r="R32" s="130"/>
      <c r="S32" s="130"/>
      <c r="T32" s="130"/>
      <c r="U32" s="137"/>
      <c r="V32" s="128" t="s">
        <v>712</v>
      </c>
      <c r="W32" s="129">
        <f t="shared" si="2"/>
        <v>4.5</v>
      </c>
      <c r="X32" s="128" t="s">
        <v>712</v>
      </c>
      <c r="Y32" s="128" t="s">
        <v>713</v>
      </c>
      <c r="Z32" s="129">
        <f t="shared" si="3"/>
        <v>4.5</v>
      </c>
      <c r="AA32" s="128"/>
      <c r="AB32" s="126" t="s">
        <v>714</v>
      </c>
      <c r="AC32" s="126" t="s">
        <v>714</v>
      </c>
      <c r="AD32" s="126" t="s">
        <v>714</v>
      </c>
      <c r="AE32" s="130"/>
    </row>
    <row r="33" spans="1:31" s="131" customFormat="1" ht="57">
      <c r="A33" s="125" t="s">
        <v>787</v>
      </c>
      <c r="B33" s="125" t="s">
        <v>788</v>
      </c>
      <c r="C33" s="126" t="s">
        <v>703</v>
      </c>
      <c r="D33" s="126" t="s">
        <v>704</v>
      </c>
      <c r="E33" s="126" t="s">
        <v>173</v>
      </c>
      <c r="F33" s="126" t="s">
        <v>782</v>
      </c>
      <c r="G33" s="126">
        <v>1</v>
      </c>
      <c r="H33" s="127">
        <f>F33*G33</f>
        <v>5</v>
      </c>
      <c r="I33" s="126"/>
      <c r="J33" s="126"/>
      <c r="K33" s="127">
        <f>H33</f>
        <v>5</v>
      </c>
      <c r="L33" s="130"/>
      <c r="M33" s="126"/>
      <c r="N33" s="126" t="s">
        <v>763</v>
      </c>
      <c r="O33" s="130" t="s">
        <v>709</v>
      </c>
      <c r="P33" s="130" t="s">
        <v>710</v>
      </c>
      <c r="Q33" s="130" t="s">
        <v>789</v>
      </c>
      <c r="R33" s="130"/>
      <c r="S33" s="130"/>
      <c r="T33" s="130"/>
      <c r="U33" s="137"/>
      <c r="V33" s="128" t="s">
        <v>712</v>
      </c>
      <c r="W33" s="129">
        <f>K33</f>
        <v>5</v>
      </c>
      <c r="X33" s="128" t="s">
        <v>712</v>
      </c>
      <c r="Y33" s="128" t="s">
        <v>713</v>
      </c>
      <c r="Z33" s="129">
        <f>W33</f>
        <v>5</v>
      </c>
      <c r="AA33" s="128"/>
      <c r="AB33" s="126" t="s">
        <v>714</v>
      </c>
      <c r="AC33" s="126" t="s">
        <v>714</v>
      </c>
      <c r="AD33" s="126" t="s">
        <v>714</v>
      </c>
      <c r="AE33" s="130"/>
    </row>
    <row r="34" spans="1:31" s="131" customFormat="1" ht="71.25">
      <c r="A34" s="125" t="s">
        <v>787</v>
      </c>
      <c r="B34" s="125" t="s">
        <v>790</v>
      </c>
      <c r="C34" s="126" t="s">
        <v>703</v>
      </c>
      <c r="D34" s="126" t="s">
        <v>704</v>
      </c>
      <c r="E34" s="126" t="s">
        <v>173</v>
      </c>
      <c r="F34" s="126" t="s">
        <v>791</v>
      </c>
      <c r="G34" s="126">
        <v>1</v>
      </c>
      <c r="H34" s="127">
        <f t="shared" si="0"/>
        <v>230</v>
      </c>
      <c r="I34" s="126"/>
      <c r="J34" s="126"/>
      <c r="K34" s="127">
        <f t="shared" si="1"/>
        <v>230</v>
      </c>
      <c r="L34" s="130"/>
      <c r="M34" s="126"/>
      <c r="N34" s="126" t="s">
        <v>763</v>
      </c>
      <c r="O34" s="130" t="s">
        <v>709</v>
      </c>
      <c r="P34" s="130" t="s">
        <v>792</v>
      </c>
      <c r="Q34" s="130" t="s">
        <v>783</v>
      </c>
      <c r="R34" s="130"/>
      <c r="S34" s="130"/>
      <c r="T34" s="130"/>
      <c r="U34" s="137"/>
      <c r="V34" s="128" t="s">
        <v>712</v>
      </c>
      <c r="W34" s="129">
        <f t="shared" si="2"/>
        <v>230</v>
      </c>
      <c r="X34" s="128" t="s">
        <v>712</v>
      </c>
      <c r="Y34" s="128" t="s">
        <v>713</v>
      </c>
      <c r="Z34" s="129">
        <f t="shared" si="3"/>
        <v>230</v>
      </c>
      <c r="AA34" s="128"/>
      <c r="AB34" s="126" t="s">
        <v>714</v>
      </c>
      <c r="AC34" s="126" t="s">
        <v>714</v>
      </c>
      <c r="AD34" s="126" t="s">
        <v>714</v>
      </c>
      <c r="AE34" s="130"/>
    </row>
  </sheetData>
  <mergeCells count="31">
    <mergeCell ref="A1:AE1"/>
    <mergeCell ref="A4:A5"/>
    <mergeCell ref="B4:B5"/>
    <mergeCell ref="C4:C5"/>
    <mergeCell ref="D4:D5"/>
    <mergeCell ref="E4:E5"/>
    <mergeCell ref="F4:F5"/>
    <mergeCell ref="G4:G5"/>
    <mergeCell ref="H4:H5"/>
    <mergeCell ref="I4:I5"/>
    <mergeCell ref="AE4:AE5"/>
    <mergeCell ref="Q4:Q5"/>
    <mergeCell ref="R4:R5"/>
    <mergeCell ref="S4:S5"/>
    <mergeCell ref="T4:T5"/>
    <mergeCell ref="U4:U5"/>
    <mergeCell ref="V4:W4"/>
    <mergeCell ref="A2:AD2"/>
    <mergeCell ref="A3:E3"/>
    <mergeCell ref="AB3:AD3"/>
    <mergeCell ref="X4:Z4"/>
    <mergeCell ref="AA4:AA5"/>
    <mergeCell ref="AB4:AB5"/>
    <mergeCell ref="AC4:AC5"/>
    <mergeCell ref="AD4:AD5"/>
    <mergeCell ref="J4:J5"/>
    <mergeCell ref="K4:K5"/>
    <mergeCell ref="L4:L5"/>
    <mergeCell ref="M4:M5"/>
    <mergeCell ref="O4:O5"/>
    <mergeCell ref="P4:P5"/>
  </mergeCells>
  <phoneticPr fontId="26" type="noConversion"/>
  <dataValidations count="13">
    <dataValidation type="list" allowBlank="1" showInputMessage="1" showErrorMessage="1" sqref="AA8:AA34">
      <formula1>[1]Sheet1!$E$3:$E$7</formula1>
    </dataValidation>
    <dataValidation type="list" allowBlank="1" showInputMessage="1" showErrorMessage="1" sqref="Y8:Y34">
      <formula1>"[1]面向监狱企业采购,[2]面向福利企业采购,[3]面向小微企业采购"</formula1>
    </dataValidation>
    <dataValidation type="list" allowBlank="1" showInputMessage="1" showErrorMessage="1" sqref="V8:V34 X8:X34">
      <formula1>"是,否"</formula1>
    </dataValidation>
    <dataValidation type="list" allowBlank="1" showInputMessage="1" showErrorMessage="1" sqref="N8:N34">
      <formula1>"货物,服务,工程"</formula1>
    </dataValidation>
    <dataValidation type="list" allowBlank="1" showErrorMessage="1" sqref="AC8:AC65444">
      <formula1>[1]要素或下拉框值集!$C$2:$C$3</formula1>
    </dataValidation>
    <dataValidation type="list" allowBlank="1" showErrorMessage="1" sqref="AB8:AB65444">
      <formula1>[1]要素或下拉框值集!$B$2:$B$3</formula1>
    </dataValidation>
    <dataValidation type="list" allowBlank="1" showErrorMessage="1" sqref="S8:S65444">
      <formula1>[1]要素或下拉框值集!$M$2:$M$52</formula1>
    </dataValidation>
    <dataValidation type="list" allowBlank="1" showErrorMessage="1" sqref="R8:R65444">
      <formula1>[1]要素或下拉框值集!$L$2:$L$70</formula1>
    </dataValidation>
    <dataValidation type="list" allowBlank="1" showErrorMessage="1" sqref="Q8:Q65444">
      <formula1>[1]要素或下拉框值集!$K$2:$K$100</formula1>
    </dataValidation>
    <dataValidation type="list" allowBlank="1" showErrorMessage="1" sqref="P8:P65444">
      <formula1>[1]要素或下拉框值集!$J$2:$J$1541</formula1>
    </dataValidation>
    <dataValidation type="list" allowBlank="1" showErrorMessage="1" sqref="V35:AA65444 AD8:AD65444">
      <formula1>[1]要素或下拉框值集!$D$2:$D$3</formula1>
    </dataValidation>
    <dataValidation type="list" allowBlank="1" showErrorMessage="1" sqref="T35:U65444 T8:T34">
      <formula1>[1]要素或下拉框值集!$N$2:$N$3</formula1>
    </dataValidation>
    <dataValidation type="list" allowBlank="1" showErrorMessage="1" sqref="A35:A65444">
      <formula1>[1]要素或下拉框值集!$A$2:$A$3844</formula1>
    </dataValidation>
  </dataValidations>
  <pageMargins left="0.70866141732283472" right="0.70866141732283472" top="0.74803149606299213" bottom="0.74803149606299213" header="0.31496062992125984" footer="0.31496062992125984"/>
  <pageSetup paperSize="8" scale="44" fitToHeight="0" orientation="landscape" r:id="rId1"/>
</worksheet>
</file>

<file path=xl/worksheets/sheet3.xml><?xml version="1.0" encoding="utf-8"?>
<worksheet xmlns="http://schemas.openxmlformats.org/spreadsheetml/2006/main" xmlns:r="http://schemas.openxmlformats.org/officeDocument/2006/relationships">
  <dimension ref="A1:H41"/>
  <sheetViews>
    <sheetView workbookViewId="0">
      <selection activeCell="H7" sqref="H7"/>
    </sheetView>
  </sheetViews>
  <sheetFormatPr defaultColWidth="10" defaultRowHeight="13.5"/>
  <cols>
    <col min="1" max="1" width="35.875" customWidth="1"/>
    <col min="2" max="2" width="14.375" customWidth="1"/>
    <col min="3" max="3" width="35.875" customWidth="1"/>
    <col min="4" max="4" width="14.375" customWidth="1"/>
    <col min="5" max="5" width="35.875" customWidth="1"/>
    <col min="6" max="6" width="14.375" customWidth="1"/>
    <col min="7" max="7" width="35.875" customWidth="1"/>
    <col min="8" max="8" width="14.375" customWidth="1"/>
  </cols>
  <sheetData>
    <row r="1" spans="1:8" ht="12.95" customHeight="1">
      <c r="A1" s="35"/>
      <c r="H1" s="36" t="s">
        <v>34</v>
      </c>
    </row>
    <row r="2" spans="1:8" ht="24.2" customHeight="1">
      <c r="A2" s="147" t="s">
        <v>8</v>
      </c>
      <c r="B2" s="147"/>
      <c r="C2" s="147"/>
      <c r="D2" s="147"/>
      <c r="E2" s="147"/>
      <c r="F2" s="147"/>
      <c r="G2" s="147"/>
      <c r="H2" s="147"/>
    </row>
    <row r="3" spans="1:8" ht="17.25" customHeight="1">
      <c r="A3" s="148" t="s">
        <v>35</v>
      </c>
      <c r="B3" s="148"/>
      <c r="C3" s="148"/>
      <c r="D3" s="148"/>
      <c r="E3" s="148"/>
      <c r="F3" s="148"/>
      <c r="G3" s="149" t="s">
        <v>36</v>
      </c>
      <c r="H3" s="149"/>
    </row>
    <row r="4" spans="1:8" ht="17.850000000000001" customHeight="1">
      <c r="A4" s="150" t="s">
        <v>37</v>
      </c>
      <c r="B4" s="150"/>
      <c r="C4" s="150" t="s">
        <v>38</v>
      </c>
      <c r="D4" s="150"/>
      <c r="E4" s="150"/>
      <c r="F4" s="150"/>
      <c r="G4" s="150"/>
      <c r="H4" s="150"/>
    </row>
    <row r="5" spans="1:8" ht="17.850000000000001" customHeight="1">
      <c r="A5" s="38" t="s">
        <v>39</v>
      </c>
      <c r="B5" s="38" t="s">
        <v>40</v>
      </c>
      <c r="C5" s="38" t="s">
        <v>41</v>
      </c>
      <c r="D5" s="38" t="s">
        <v>40</v>
      </c>
      <c r="E5" s="38" t="s">
        <v>42</v>
      </c>
      <c r="F5" s="38" t="s">
        <v>40</v>
      </c>
      <c r="G5" s="38" t="s">
        <v>43</v>
      </c>
      <c r="H5" s="38" t="s">
        <v>40</v>
      </c>
    </row>
    <row r="6" spans="1:8" ht="16.350000000000001" customHeight="1">
      <c r="A6" s="41" t="s">
        <v>44</v>
      </c>
      <c r="B6" s="43">
        <v>1029.9725699999999</v>
      </c>
      <c r="C6" s="42" t="s">
        <v>45</v>
      </c>
      <c r="D6" s="49"/>
      <c r="E6" s="41" t="s">
        <v>46</v>
      </c>
      <c r="F6" s="40">
        <v>735.47257000000002</v>
      </c>
      <c r="G6" s="42" t="s">
        <v>47</v>
      </c>
      <c r="H6" s="43">
        <v>626.26</v>
      </c>
    </row>
    <row r="7" spans="1:8" ht="16.350000000000001" customHeight="1">
      <c r="A7" s="42" t="s">
        <v>48</v>
      </c>
      <c r="B7" s="43">
        <v>1004.97257</v>
      </c>
      <c r="C7" s="42" t="s">
        <v>49</v>
      </c>
      <c r="D7" s="49"/>
      <c r="E7" s="42" t="s">
        <v>50</v>
      </c>
      <c r="F7" s="43">
        <v>626.26</v>
      </c>
      <c r="G7" s="42" t="s">
        <v>51</v>
      </c>
      <c r="H7" s="43">
        <v>361.1</v>
      </c>
    </row>
    <row r="8" spans="1:8" ht="16.350000000000001" customHeight="1">
      <c r="A8" s="41" t="s">
        <v>52</v>
      </c>
      <c r="B8" s="43">
        <v>25</v>
      </c>
      <c r="C8" s="42" t="s">
        <v>53</v>
      </c>
      <c r="D8" s="49"/>
      <c r="E8" s="42" t="s">
        <v>54</v>
      </c>
      <c r="F8" s="43">
        <v>66.599999999999994</v>
      </c>
      <c r="G8" s="42" t="s">
        <v>55</v>
      </c>
      <c r="H8" s="43"/>
    </row>
    <row r="9" spans="1:8" ht="16.350000000000001" customHeight="1">
      <c r="A9" s="42" t="s">
        <v>56</v>
      </c>
      <c r="B9" s="43"/>
      <c r="C9" s="42" t="s">
        <v>57</v>
      </c>
      <c r="D9" s="49"/>
      <c r="E9" s="42" t="s">
        <v>58</v>
      </c>
      <c r="F9" s="43">
        <v>42.605600000000003</v>
      </c>
      <c r="G9" s="42" t="s">
        <v>59</v>
      </c>
      <c r="H9" s="43"/>
    </row>
    <row r="10" spans="1:8" ht="16.350000000000001" customHeight="1">
      <c r="A10" s="42" t="s">
        <v>60</v>
      </c>
      <c r="B10" s="43"/>
      <c r="C10" s="42" t="s">
        <v>61</v>
      </c>
      <c r="D10" s="49"/>
      <c r="E10" s="41" t="s">
        <v>62</v>
      </c>
      <c r="F10" s="40">
        <v>294.5</v>
      </c>
      <c r="G10" s="42" t="s">
        <v>63</v>
      </c>
      <c r="H10" s="43"/>
    </row>
    <row r="11" spans="1:8" ht="16.350000000000001" customHeight="1">
      <c r="A11" s="42" t="s">
        <v>64</v>
      </c>
      <c r="B11" s="43"/>
      <c r="C11" s="42" t="s">
        <v>65</v>
      </c>
      <c r="D11" s="49"/>
      <c r="E11" s="42" t="s">
        <v>66</v>
      </c>
      <c r="F11" s="43"/>
      <c r="G11" s="42" t="s">
        <v>67</v>
      </c>
      <c r="H11" s="43"/>
    </row>
    <row r="12" spans="1:8" ht="16.350000000000001" customHeight="1">
      <c r="A12" s="42" t="s">
        <v>68</v>
      </c>
      <c r="B12" s="43"/>
      <c r="C12" s="42" t="s">
        <v>69</v>
      </c>
      <c r="D12" s="49"/>
      <c r="E12" s="42" t="s">
        <v>70</v>
      </c>
      <c r="F12" s="43">
        <v>294.5</v>
      </c>
      <c r="G12" s="42" t="s">
        <v>71</v>
      </c>
      <c r="H12" s="43"/>
    </row>
    <row r="13" spans="1:8" ht="16.350000000000001" customHeight="1">
      <c r="A13" s="42" t="s">
        <v>72</v>
      </c>
      <c r="B13" s="43"/>
      <c r="C13" s="42" t="s">
        <v>73</v>
      </c>
      <c r="D13" s="49">
        <v>108.49204400000001</v>
      </c>
      <c r="E13" s="42" t="s">
        <v>74</v>
      </c>
      <c r="F13" s="43"/>
      <c r="G13" s="42" t="s">
        <v>75</v>
      </c>
      <c r="H13" s="43"/>
    </row>
    <row r="14" spans="1:8" ht="16.350000000000001" customHeight="1">
      <c r="A14" s="42" t="s">
        <v>76</v>
      </c>
      <c r="B14" s="43"/>
      <c r="C14" s="42" t="s">
        <v>77</v>
      </c>
      <c r="D14" s="49"/>
      <c r="E14" s="42" t="s">
        <v>78</v>
      </c>
      <c r="F14" s="43"/>
      <c r="G14" s="42" t="s">
        <v>79</v>
      </c>
      <c r="H14" s="43">
        <v>42.605600000000003</v>
      </c>
    </row>
    <row r="15" spans="1:8" ht="16.350000000000001" customHeight="1">
      <c r="A15" s="42" t="s">
        <v>80</v>
      </c>
      <c r="B15" s="43"/>
      <c r="C15" s="42" t="s">
        <v>81</v>
      </c>
      <c r="D15" s="49">
        <v>23.919101999999999</v>
      </c>
      <c r="E15" s="42" t="s">
        <v>82</v>
      </c>
      <c r="F15" s="43"/>
      <c r="G15" s="42" t="s">
        <v>83</v>
      </c>
      <c r="H15" s="43"/>
    </row>
    <row r="16" spans="1:8" ht="16.350000000000001" customHeight="1">
      <c r="A16" s="42" t="s">
        <v>84</v>
      </c>
      <c r="B16" s="43"/>
      <c r="C16" s="42" t="s">
        <v>85</v>
      </c>
      <c r="D16" s="49"/>
      <c r="E16" s="42" t="s">
        <v>86</v>
      </c>
      <c r="F16" s="43"/>
      <c r="G16" s="42" t="s">
        <v>87</v>
      </c>
      <c r="H16" s="43"/>
    </row>
    <row r="17" spans="1:8" ht="16.350000000000001" customHeight="1">
      <c r="A17" s="42" t="s">
        <v>88</v>
      </c>
      <c r="B17" s="43"/>
      <c r="C17" s="42" t="s">
        <v>89</v>
      </c>
      <c r="D17" s="49"/>
      <c r="E17" s="42" t="s">
        <v>90</v>
      </c>
      <c r="F17" s="43"/>
      <c r="G17" s="42" t="s">
        <v>91</v>
      </c>
      <c r="H17" s="43"/>
    </row>
    <row r="18" spans="1:8" ht="16.350000000000001" customHeight="1">
      <c r="A18" s="42" t="s">
        <v>92</v>
      </c>
      <c r="B18" s="43"/>
      <c r="C18" s="42" t="s">
        <v>93</v>
      </c>
      <c r="D18" s="49"/>
      <c r="E18" s="42" t="s">
        <v>94</v>
      </c>
      <c r="F18" s="43"/>
      <c r="G18" s="42" t="s">
        <v>95</v>
      </c>
      <c r="H18" s="43"/>
    </row>
    <row r="19" spans="1:8" ht="16.350000000000001" customHeight="1">
      <c r="A19" s="42" t="s">
        <v>96</v>
      </c>
      <c r="B19" s="43"/>
      <c r="C19" s="42" t="s">
        <v>97</v>
      </c>
      <c r="D19" s="49"/>
      <c r="E19" s="42" t="s">
        <v>98</v>
      </c>
      <c r="F19" s="43"/>
      <c r="G19" s="42" t="s">
        <v>99</v>
      </c>
      <c r="H19" s="43"/>
    </row>
    <row r="20" spans="1:8" ht="16.350000000000001" customHeight="1">
      <c r="A20" s="41" t="s">
        <v>100</v>
      </c>
      <c r="B20" s="40"/>
      <c r="C20" s="42" t="s">
        <v>101</v>
      </c>
      <c r="D20" s="49"/>
      <c r="E20" s="42" t="s">
        <v>102</v>
      </c>
      <c r="F20" s="43"/>
      <c r="G20" s="42"/>
      <c r="H20" s="43"/>
    </row>
    <row r="21" spans="1:8" ht="16.350000000000001" customHeight="1">
      <c r="A21" s="41" t="s">
        <v>103</v>
      </c>
      <c r="B21" s="40"/>
      <c r="C21" s="42" t="s">
        <v>104</v>
      </c>
      <c r="D21" s="49"/>
      <c r="E21" s="41" t="s">
        <v>105</v>
      </c>
      <c r="F21" s="40"/>
      <c r="G21" s="42"/>
      <c r="H21" s="43"/>
    </row>
    <row r="22" spans="1:8" ht="16.350000000000001" customHeight="1">
      <c r="A22" s="41" t="s">
        <v>106</v>
      </c>
      <c r="B22" s="40"/>
      <c r="C22" s="42" t="s">
        <v>107</v>
      </c>
      <c r="D22" s="49"/>
      <c r="E22" s="42"/>
      <c r="F22" s="42"/>
      <c r="G22" s="42"/>
      <c r="H22" s="43"/>
    </row>
    <row r="23" spans="1:8" ht="16.350000000000001" customHeight="1">
      <c r="A23" s="41" t="s">
        <v>108</v>
      </c>
      <c r="B23" s="40"/>
      <c r="C23" s="42" t="s">
        <v>109</v>
      </c>
      <c r="D23" s="49"/>
      <c r="E23" s="42"/>
      <c r="F23" s="42"/>
      <c r="G23" s="42"/>
      <c r="H23" s="43"/>
    </row>
    <row r="24" spans="1:8" ht="16.350000000000001" customHeight="1">
      <c r="A24" s="41" t="s">
        <v>110</v>
      </c>
      <c r="B24" s="40"/>
      <c r="C24" s="42" t="s">
        <v>111</v>
      </c>
      <c r="D24" s="49">
        <v>848.26869999999997</v>
      </c>
      <c r="E24" s="42"/>
      <c r="F24" s="42"/>
      <c r="G24" s="42"/>
      <c r="H24" s="43"/>
    </row>
    <row r="25" spans="1:8" ht="16.350000000000001" customHeight="1">
      <c r="A25" s="42" t="s">
        <v>112</v>
      </c>
      <c r="B25" s="43"/>
      <c r="C25" s="42" t="s">
        <v>113</v>
      </c>
      <c r="D25" s="49">
        <v>49.292724</v>
      </c>
      <c r="E25" s="42"/>
      <c r="F25" s="42"/>
      <c r="G25" s="42"/>
      <c r="H25" s="43"/>
    </row>
    <row r="26" spans="1:8" ht="16.350000000000001" customHeight="1">
      <c r="A26" s="42" t="s">
        <v>114</v>
      </c>
      <c r="B26" s="43"/>
      <c r="C26" s="42" t="s">
        <v>115</v>
      </c>
      <c r="D26" s="49"/>
      <c r="E26" s="42"/>
      <c r="F26" s="42"/>
      <c r="G26" s="42"/>
      <c r="H26" s="43"/>
    </row>
    <row r="27" spans="1:8" ht="16.350000000000001" customHeight="1">
      <c r="A27" s="42" t="s">
        <v>116</v>
      </c>
      <c r="B27" s="43"/>
      <c r="C27" s="42" t="s">
        <v>117</v>
      </c>
      <c r="D27" s="49"/>
      <c r="E27" s="42"/>
      <c r="F27" s="42"/>
      <c r="G27" s="42"/>
      <c r="H27" s="43"/>
    </row>
    <row r="28" spans="1:8" ht="16.350000000000001" customHeight="1">
      <c r="A28" s="41" t="s">
        <v>118</v>
      </c>
      <c r="B28" s="40"/>
      <c r="C28" s="42" t="s">
        <v>119</v>
      </c>
      <c r="D28" s="49"/>
      <c r="E28" s="42"/>
      <c r="F28" s="42"/>
      <c r="G28" s="42"/>
      <c r="H28" s="43"/>
    </row>
    <row r="29" spans="1:8" ht="16.350000000000001" customHeight="1">
      <c r="A29" s="41" t="s">
        <v>120</v>
      </c>
      <c r="B29" s="40"/>
      <c r="C29" s="42" t="s">
        <v>121</v>
      </c>
      <c r="D29" s="49"/>
      <c r="E29" s="42"/>
      <c r="F29" s="42"/>
      <c r="G29" s="42"/>
      <c r="H29" s="43"/>
    </row>
    <row r="30" spans="1:8" ht="16.350000000000001" customHeight="1">
      <c r="A30" s="41" t="s">
        <v>122</v>
      </c>
      <c r="B30" s="40"/>
      <c r="C30" s="42" t="s">
        <v>123</v>
      </c>
      <c r="D30" s="49"/>
      <c r="E30" s="42"/>
      <c r="F30" s="42"/>
      <c r="G30" s="42"/>
      <c r="H30" s="43"/>
    </row>
    <row r="31" spans="1:8" ht="16.350000000000001" customHeight="1">
      <c r="A31" s="41" t="s">
        <v>124</v>
      </c>
      <c r="B31" s="40"/>
      <c r="C31" s="42" t="s">
        <v>125</v>
      </c>
      <c r="D31" s="49"/>
      <c r="E31" s="42"/>
      <c r="F31" s="42"/>
      <c r="G31" s="42"/>
      <c r="H31" s="43"/>
    </row>
    <row r="32" spans="1:8" ht="16.350000000000001" customHeight="1">
      <c r="A32" s="41" t="s">
        <v>126</v>
      </c>
      <c r="B32" s="40"/>
      <c r="C32" s="42" t="s">
        <v>127</v>
      </c>
      <c r="D32" s="49"/>
      <c r="E32" s="42"/>
      <c r="F32" s="42"/>
      <c r="G32" s="42"/>
      <c r="H32" s="43"/>
    </row>
    <row r="33" spans="1:8" ht="16.350000000000001" customHeight="1">
      <c r="A33" s="42"/>
      <c r="B33" s="42"/>
      <c r="C33" s="42" t="s">
        <v>128</v>
      </c>
      <c r="D33" s="49"/>
      <c r="E33" s="42"/>
      <c r="F33" s="42"/>
      <c r="G33" s="42"/>
      <c r="H33" s="42"/>
    </row>
    <row r="34" spans="1:8" ht="16.350000000000001" customHeight="1">
      <c r="A34" s="42"/>
      <c r="B34" s="42"/>
      <c r="C34" s="42" t="s">
        <v>129</v>
      </c>
      <c r="D34" s="49"/>
      <c r="E34" s="42"/>
      <c r="F34" s="42"/>
      <c r="G34" s="42"/>
      <c r="H34" s="42"/>
    </row>
    <row r="35" spans="1:8" ht="16.350000000000001" customHeight="1">
      <c r="A35" s="42"/>
      <c r="B35" s="42"/>
      <c r="C35" s="42" t="s">
        <v>130</v>
      </c>
      <c r="D35" s="49"/>
      <c r="E35" s="42"/>
      <c r="F35" s="42"/>
      <c r="G35" s="42"/>
      <c r="H35" s="42"/>
    </row>
    <row r="36" spans="1:8" ht="16.350000000000001" customHeight="1">
      <c r="A36" s="42"/>
      <c r="B36" s="42"/>
      <c r="C36" s="42"/>
      <c r="D36" s="42"/>
      <c r="E36" s="42"/>
      <c r="F36" s="42"/>
      <c r="G36" s="42"/>
      <c r="H36" s="42"/>
    </row>
    <row r="37" spans="1:8" ht="16.350000000000001" customHeight="1">
      <c r="A37" s="41" t="s">
        <v>131</v>
      </c>
      <c r="B37" s="40">
        <v>1029.9725699999999</v>
      </c>
      <c r="C37" s="41" t="s">
        <v>132</v>
      </c>
      <c r="D37" s="40">
        <v>1029.9725699999999</v>
      </c>
      <c r="E37" s="41" t="s">
        <v>132</v>
      </c>
      <c r="F37" s="40">
        <v>1029.9725699999999</v>
      </c>
      <c r="G37" s="41" t="s">
        <v>132</v>
      </c>
      <c r="H37" s="40">
        <v>1029.9725699999999</v>
      </c>
    </row>
    <row r="38" spans="1:8" ht="16.350000000000001" customHeight="1">
      <c r="A38" s="41" t="s">
        <v>133</v>
      </c>
      <c r="B38" s="40"/>
      <c r="C38" s="41" t="s">
        <v>134</v>
      </c>
      <c r="D38" s="40"/>
      <c r="E38" s="41" t="s">
        <v>134</v>
      </c>
      <c r="F38" s="40"/>
      <c r="G38" s="41" t="s">
        <v>134</v>
      </c>
      <c r="H38" s="40"/>
    </row>
    <row r="39" spans="1:8" ht="16.350000000000001" customHeight="1">
      <c r="A39" s="42"/>
      <c r="B39" s="43"/>
      <c r="C39" s="42"/>
      <c r="D39" s="43"/>
      <c r="E39" s="41"/>
      <c r="F39" s="40"/>
      <c r="G39" s="41"/>
      <c r="H39" s="40"/>
    </row>
    <row r="40" spans="1:8" ht="16.350000000000001" customHeight="1">
      <c r="A40" s="41" t="s">
        <v>135</v>
      </c>
      <c r="B40" s="40">
        <v>1029.9725699999999</v>
      </c>
      <c r="C40" s="41" t="s">
        <v>136</v>
      </c>
      <c r="D40" s="40">
        <v>1029.9725699999999</v>
      </c>
      <c r="E40" s="41" t="s">
        <v>136</v>
      </c>
      <c r="F40" s="40">
        <v>1029.9725699999999</v>
      </c>
      <c r="G40" s="41" t="s">
        <v>136</v>
      </c>
      <c r="H40" s="40">
        <v>1029.9725699999999</v>
      </c>
    </row>
    <row r="41" spans="1:8" ht="17.850000000000001" customHeight="1">
      <c r="A41" s="146" t="s">
        <v>137</v>
      </c>
      <c r="B41" s="146"/>
      <c r="C41" s="146"/>
      <c r="D41" s="50"/>
      <c r="E41" s="50"/>
      <c r="F41" s="50"/>
      <c r="G41" s="50"/>
      <c r="H41" s="50"/>
    </row>
  </sheetData>
  <mergeCells count="6">
    <mergeCell ref="A41:C41"/>
    <mergeCell ref="A2:H2"/>
    <mergeCell ref="A3:F3"/>
    <mergeCell ref="G3:H3"/>
    <mergeCell ref="A4:B4"/>
    <mergeCell ref="C4:H4"/>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1"/>
  <sheetViews>
    <sheetView topLeftCell="B1" workbookViewId="0">
      <selection activeCell="A4" sqref="A4:A6"/>
    </sheetView>
  </sheetViews>
  <sheetFormatPr defaultColWidth="10" defaultRowHeight="13.5"/>
  <cols>
    <col min="1" max="1" width="10.25" customWidth="1"/>
    <col min="2" max="2" width="20.5" customWidth="1"/>
    <col min="3" max="3" width="8.25" customWidth="1"/>
    <col min="4" max="25" width="7.75" customWidth="1"/>
  </cols>
  <sheetData>
    <row r="1" spans="1:25" ht="16.350000000000001" customHeight="1">
      <c r="A1" s="35"/>
      <c r="X1" s="152" t="s">
        <v>138</v>
      </c>
      <c r="Y1" s="152"/>
    </row>
    <row r="2" spans="1:25" ht="33.6" customHeight="1">
      <c r="A2" s="153" t="s">
        <v>9</v>
      </c>
      <c r="B2" s="153"/>
      <c r="C2" s="153"/>
      <c r="D2" s="153"/>
      <c r="E2" s="153"/>
      <c r="F2" s="153"/>
      <c r="G2" s="153"/>
      <c r="H2" s="153"/>
      <c r="I2" s="153"/>
      <c r="J2" s="153"/>
      <c r="K2" s="153"/>
      <c r="L2" s="153"/>
      <c r="M2" s="153"/>
      <c r="N2" s="153"/>
      <c r="O2" s="153"/>
      <c r="P2" s="153"/>
      <c r="Q2" s="153"/>
      <c r="R2" s="153"/>
      <c r="S2" s="153"/>
      <c r="T2" s="153"/>
      <c r="U2" s="153"/>
      <c r="V2" s="153"/>
      <c r="W2" s="153"/>
      <c r="X2" s="153"/>
      <c r="Y2" s="153"/>
    </row>
    <row r="3" spans="1:25" ht="22.35" customHeight="1">
      <c r="A3" s="148" t="s">
        <v>35</v>
      </c>
      <c r="B3" s="148"/>
      <c r="C3" s="148"/>
      <c r="D3" s="148"/>
      <c r="E3" s="148"/>
      <c r="F3" s="148"/>
      <c r="G3" s="148"/>
      <c r="H3" s="148"/>
      <c r="I3" s="148"/>
      <c r="J3" s="148"/>
      <c r="K3" s="148"/>
      <c r="L3" s="148"/>
      <c r="M3" s="148"/>
      <c r="N3" s="148"/>
      <c r="O3" s="148"/>
      <c r="P3" s="148"/>
      <c r="Q3" s="148"/>
      <c r="R3" s="148"/>
      <c r="S3" s="148"/>
      <c r="T3" s="148"/>
      <c r="U3" s="148"/>
      <c r="V3" s="148"/>
      <c r="W3" s="148"/>
      <c r="X3" s="149" t="s">
        <v>36</v>
      </c>
      <c r="Y3" s="149"/>
    </row>
    <row r="4" spans="1:25" ht="22.35" customHeight="1">
      <c r="A4" s="151" t="s">
        <v>139</v>
      </c>
      <c r="B4" s="151" t="s">
        <v>140</v>
      </c>
      <c r="C4" s="151" t="s">
        <v>141</v>
      </c>
      <c r="D4" s="151" t="s">
        <v>142</v>
      </c>
      <c r="E4" s="151"/>
      <c r="F4" s="151"/>
      <c r="G4" s="151"/>
      <c r="H4" s="151"/>
      <c r="I4" s="151"/>
      <c r="J4" s="151"/>
      <c r="K4" s="151"/>
      <c r="L4" s="151"/>
      <c r="M4" s="151"/>
      <c r="N4" s="151"/>
      <c r="O4" s="151"/>
      <c r="P4" s="151"/>
      <c r="Q4" s="151"/>
      <c r="R4" s="151"/>
      <c r="S4" s="151" t="s">
        <v>133</v>
      </c>
      <c r="T4" s="151"/>
      <c r="U4" s="151"/>
      <c r="V4" s="151"/>
      <c r="W4" s="151"/>
      <c r="X4" s="151"/>
      <c r="Y4" s="151"/>
    </row>
    <row r="5" spans="1:25" ht="22.35" customHeight="1">
      <c r="A5" s="151"/>
      <c r="B5" s="151"/>
      <c r="C5" s="151"/>
      <c r="D5" s="151" t="s">
        <v>143</v>
      </c>
      <c r="E5" s="151" t="s">
        <v>144</v>
      </c>
      <c r="F5" s="151" t="s">
        <v>145</v>
      </c>
      <c r="G5" s="151" t="s">
        <v>146</v>
      </c>
      <c r="H5" s="151" t="s">
        <v>147</v>
      </c>
      <c r="I5" s="151" t="s">
        <v>148</v>
      </c>
      <c r="J5" s="151" t="s">
        <v>149</v>
      </c>
      <c r="K5" s="151"/>
      <c r="L5" s="151"/>
      <c r="M5" s="151"/>
      <c r="N5" s="151" t="s">
        <v>150</v>
      </c>
      <c r="O5" s="151" t="s">
        <v>151</v>
      </c>
      <c r="P5" s="151" t="s">
        <v>152</v>
      </c>
      <c r="Q5" s="151" t="s">
        <v>153</v>
      </c>
      <c r="R5" s="151" t="s">
        <v>154</v>
      </c>
      <c r="S5" s="151" t="s">
        <v>143</v>
      </c>
      <c r="T5" s="151" t="s">
        <v>144</v>
      </c>
      <c r="U5" s="151" t="s">
        <v>145</v>
      </c>
      <c r="V5" s="151" t="s">
        <v>146</v>
      </c>
      <c r="W5" s="151" t="s">
        <v>147</v>
      </c>
      <c r="X5" s="151" t="s">
        <v>148</v>
      </c>
      <c r="Y5" s="151" t="s">
        <v>155</v>
      </c>
    </row>
    <row r="6" spans="1:25" ht="22.35" customHeight="1">
      <c r="A6" s="151"/>
      <c r="B6" s="151"/>
      <c r="C6" s="151"/>
      <c r="D6" s="151"/>
      <c r="E6" s="151"/>
      <c r="F6" s="151"/>
      <c r="G6" s="151"/>
      <c r="H6" s="151"/>
      <c r="I6" s="151"/>
      <c r="J6" s="45" t="s">
        <v>156</v>
      </c>
      <c r="K6" s="45" t="s">
        <v>157</v>
      </c>
      <c r="L6" s="45" t="s">
        <v>158</v>
      </c>
      <c r="M6" s="45" t="s">
        <v>147</v>
      </c>
      <c r="N6" s="151"/>
      <c r="O6" s="151"/>
      <c r="P6" s="151"/>
      <c r="Q6" s="151"/>
      <c r="R6" s="151"/>
      <c r="S6" s="151"/>
      <c r="T6" s="151"/>
      <c r="U6" s="151"/>
      <c r="V6" s="151"/>
      <c r="W6" s="151"/>
      <c r="X6" s="151"/>
      <c r="Y6" s="151"/>
    </row>
    <row r="7" spans="1:25" ht="22.9" customHeight="1">
      <c r="A7" s="41"/>
      <c r="B7" s="41" t="s">
        <v>141</v>
      </c>
      <c r="C7" s="52">
        <v>1029.9725699999999</v>
      </c>
      <c r="D7" s="52">
        <v>1029.9725699999999</v>
      </c>
      <c r="E7" s="52">
        <v>1029.9725699999999</v>
      </c>
      <c r="F7" s="52"/>
      <c r="G7" s="52"/>
      <c r="H7" s="52"/>
      <c r="I7" s="52"/>
      <c r="J7" s="52"/>
      <c r="K7" s="52"/>
      <c r="L7" s="52"/>
      <c r="M7" s="52"/>
      <c r="N7" s="52"/>
      <c r="O7" s="52"/>
      <c r="P7" s="52"/>
      <c r="Q7" s="52"/>
      <c r="R7" s="52"/>
      <c r="S7" s="52"/>
      <c r="T7" s="52"/>
      <c r="U7" s="52"/>
      <c r="V7" s="52"/>
      <c r="W7" s="52"/>
      <c r="X7" s="52"/>
      <c r="Y7" s="52"/>
    </row>
    <row r="8" spans="1:25" ht="22.9" customHeight="1">
      <c r="A8" s="39">
        <v>412</v>
      </c>
      <c r="B8" s="39" t="s">
        <v>159</v>
      </c>
      <c r="C8" s="52">
        <v>1029.9725699999999</v>
      </c>
      <c r="D8" s="52">
        <v>1029.9725699999999</v>
      </c>
      <c r="E8" s="52">
        <v>1029.9725699999999</v>
      </c>
      <c r="F8" s="52">
        <v>0</v>
      </c>
      <c r="G8" s="52">
        <v>0</v>
      </c>
      <c r="H8" s="52">
        <v>0</v>
      </c>
      <c r="I8" s="52">
        <v>0</v>
      </c>
      <c r="J8" s="52">
        <v>0</v>
      </c>
      <c r="K8" s="52">
        <v>0</v>
      </c>
      <c r="L8" s="52">
        <v>0</v>
      </c>
      <c r="M8" s="52">
        <v>0</v>
      </c>
      <c r="N8" s="52">
        <v>0</v>
      </c>
      <c r="O8" s="52">
        <v>0</v>
      </c>
      <c r="P8" s="52">
        <v>0</v>
      </c>
      <c r="Q8" s="52">
        <v>0</v>
      </c>
      <c r="R8" s="52">
        <v>0</v>
      </c>
      <c r="S8" s="52">
        <v>0</v>
      </c>
      <c r="T8" s="52">
        <v>0</v>
      </c>
      <c r="U8" s="52">
        <v>0</v>
      </c>
      <c r="V8" s="52">
        <v>0</v>
      </c>
      <c r="W8" s="52">
        <v>0</v>
      </c>
      <c r="X8" s="52">
        <v>0</v>
      </c>
      <c r="Y8" s="52">
        <v>0</v>
      </c>
    </row>
    <row r="9" spans="1:25" ht="22.9" customHeight="1">
      <c r="A9" s="44" t="s">
        <v>160</v>
      </c>
      <c r="B9" s="44" t="s">
        <v>161</v>
      </c>
      <c r="C9" s="49">
        <v>1029.9725699999999</v>
      </c>
      <c r="D9" s="49">
        <v>1029.9725699999999</v>
      </c>
      <c r="E9" s="43">
        <v>1029.9725699999999</v>
      </c>
      <c r="F9" s="43"/>
      <c r="G9" s="43"/>
      <c r="H9" s="43"/>
      <c r="I9" s="43"/>
      <c r="J9" s="43"/>
      <c r="K9" s="43"/>
      <c r="L9" s="43"/>
      <c r="M9" s="43"/>
      <c r="N9" s="43"/>
      <c r="O9" s="43"/>
      <c r="P9" s="43"/>
      <c r="Q9" s="43"/>
      <c r="R9" s="43"/>
      <c r="S9" s="43"/>
      <c r="T9" s="43"/>
      <c r="U9" s="43"/>
      <c r="V9" s="43"/>
      <c r="W9" s="43"/>
      <c r="X9" s="43"/>
      <c r="Y9" s="43"/>
    </row>
    <row r="10" spans="1:25" ht="16.350000000000001" customHeight="1"/>
    <row r="11" spans="1:25" ht="16.350000000000001" customHeight="1">
      <c r="G11" s="3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dimension ref="A1:K27"/>
  <sheetViews>
    <sheetView workbookViewId="0">
      <selection activeCell="E20" sqref="E20"/>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spans="1:11" ht="16.350000000000001" customHeight="1">
      <c r="A1" s="35"/>
      <c r="D1" s="96"/>
      <c r="K1" s="36" t="s">
        <v>162</v>
      </c>
    </row>
    <row r="2" spans="1:11" ht="31.9" customHeight="1">
      <c r="A2" s="153" t="s">
        <v>10</v>
      </c>
      <c r="B2" s="153"/>
      <c r="C2" s="153"/>
      <c r="D2" s="153"/>
      <c r="E2" s="153"/>
      <c r="F2" s="153"/>
      <c r="G2" s="153"/>
      <c r="H2" s="153"/>
      <c r="I2" s="153"/>
      <c r="J2" s="153"/>
      <c r="K2" s="153"/>
    </row>
    <row r="3" spans="1:11" ht="24.95" customHeight="1">
      <c r="A3" s="154" t="s">
        <v>35</v>
      </c>
      <c r="B3" s="154"/>
      <c r="C3" s="154"/>
      <c r="D3" s="154"/>
      <c r="E3" s="154"/>
      <c r="F3" s="154"/>
      <c r="G3" s="154"/>
      <c r="H3" s="154"/>
      <c r="I3" s="154"/>
      <c r="J3" s="154"/>
      <c r="K3" s="37" t="s">
        <v>36</v>
      </c>
    </row>
    <row r="4" spans="1:11" ht="27.6" customHeight="1">
      <c r="A4" s="150" t="s">
        <v>163</v>
      </c>
      <c r="B4" s="150"/>
      <c r="C4" s="150"/>
      <c r="D4" s="150" t="s">
        <v>164</v>
      </c>
      <c r="E4" s="150" t="s">
        <v>165</v>
      </c>
      <c r="F4" s="150" t="s">
        <v>141</v>
      </c>
      <c r="G4" s="150" t="s">
        <v>166</v>
      </c>
      <c r="H4" s="150" t="s">
        <v>167</v>
      </c>
      <c r="I4" s="150" t="s">
        <v>168</v>
      </c>
      <c r="J4" s="150" t="s">
        <v>169</v>
      </c>
      <c r="K4" s="150" t="s">
        <v>170</v>
      </c>
    </row>
    <row r="5" spans="1:11" ht="25.9" customHeight="1">
      <c r="A5" s="38" t="s">
        <v>171</v>
      </c>
      <c r="B5" s="38" t="s">
        <v>172</v>
      </c>
      <c r="C5" s="38" t="s">
        <v>173</v>
      </c>
      <c r="D5" s="150"/>
      <c r="E5" s="150"/>
      <c r="F5" s="150"/>
      <c r="G5" s="150"/>
      <c r="H5" s="150"/>
      <c r="I5" s="150"/>
      <c r="J5" s="150"/>
      <c r="K5" s="150"/>
    </row>
    <row r="6" spans="1:11" ht="22.9" customHeight="1">
      <c r="A6" s="57"/>
      <c r="B6" s="57"/>
      <c r="C6" s="57"/>
      <c r="D6" s="97" t="s">
        <v>141</v>
      </c>
      <c r="E6" s="97"/>
      <c r="F6" s="98">
        <v>1029.97</v>
      </c>
      <c r="G6" s="98">
        <v>735.47</v>
      </c>
      <c r="H6" s="98">
        <v>294.5</v>
      </c>
      <c r="I6" s="98"/>
      <c r="J6" s="97"/>
      <c r="K6" s="97"/>
    </row>
    <row r="7" spans="1:11" ht="22.9" customHeight="1">
      <c r="A7" s="57"/>
      <c r="B7" s="57"/>
      <c r="C7" s="57"/>
      <c r="D7" s="56">
        <v>412</v>
      </c>
      <c r="E7" s="56" t="s">
        <v>161</v>
      </c>
      <c r="F7" s="99">
        <v>1029.97</v>
      </c>
      <c r="G7" s="99">
        <v>735.47</v>
      </c>
      <c r="H7" s="99">
        <v>294.5</v>
      </c>
      <c r="I7" s="52">
        <v>0</v>
      </c>
      <c r="J7" s="52">
        <v>0</v>
      </c>
      <c r="K7" s="52">
        <v>0</v>
      </c>
    </row>
    <row r="8" spans="1:11" ht="22.9" customHeight="1">
      <c r="A8" s="100"/>
      <c r="B8" s="100"/>
      <c r="C8" s="100"/>
      <c r="D8" s="56" t="s">
        <v>160</v>
      </c>
      <c r="E8" s="56" t="s">
        <v>161</v>
      </c>
      <c r="F8" s="99">
        <v>1029.97</v>
      </c>
      <c r="G8" s="99">
        <v>735.47</v>
      </c>
      <c r="H8" s="99">
        <v>294.5</v>
      </c>
      <c r="I8" s="99"/>
      <c r="J8" s="101"/>
      <c r="K8" s="101"/>
    </row>
    <row r="9" spans="1:11" ht="22.9" customHeight="1">
      <c r="A9" s="45" t="s">
        <v>174</v>
      </c>
      <c r="B9" s="45"/>
      <c r="C9" s="45"/>
      <c r="D9" s="39" t="s">
        <v>174</v>
      </c>
      <c r="E9" s="39" t="s">
        <v>175</v>
      </c>
      <c r="F9" s="52">
        <v>108.49204400000001</v>
      </c>
      <c r="G9" s="52">
        <v>108.49204400000001</v>
      </c>
      <c r="H9" s="52">
        <v>0</v>
      </c>
      <c r="I9" s="52">
        <v>0</v>
      </c>
      <c r="J9" s="51"/>
      <c r="K9" s="51"/>
    </row>
    <row r="10" spans="1:11" ht="22.9" customHeight="1">
      <c r="A10" s="45" t="s">
        <v>174</v>
      </c>
      <c r="B10" s="45" t="s">
        <v>176</v>
      </c>
      <c r="C10" s="45"/>
      <c r="D10" s="39" t="s">
        <v>177</v>
      </c>
      <c r="E10" s="39" t="s">
        <v>178</v>
      </c>
      <c r="F10" s="52">
        <v>102.826832</v>
      </c>
      <c r="G10" s="52">
        <v>102.826832</v>
      </c>
      <c r="H10" s="52">
        <v>0</v>
      </c>
      <c r="I10" s="52">
        <v>0</v>
      </c>
      <c r="J10" s="51"/>
      <c r="K10" s="51"/>
    </row>
    <row r="11" spans="1:11" ht="22.9" customHeight="1">
      <c r="A11" s="102" t="s">
        <v>174</v>
      </c>
      <c r="B11" s="102" t="s">
        <v>176</v>
      </c>
      <c r="C11" s="102" t="s">
        <v>179</v>
      </c>
      <c r="D11" s="103" t="s">
        <v>180</v>
      </c>
      <c r="E11" s="103" t="s">
        <v>181</v>
      </c>
      <c r="F11" s="104">
        <v>42.605600000000003</v>
      </c>
      <c r="G11" s="104">
        <v>42.605600000000003</v>
      </c>
      <c r="H11" s="104"/>
      <c r="I11" s="104"/>
      <c r="J11" s="105"/>
      <c r="K11" s="105"/>
    </row>
    <row r="12" spans="1:11" ht="22.9" customHeight="1">
      <c r="A12" s="102" t="s">
        <v>174</v>
      </c>
      <c r="B12" s="102" t="s">
        <v>176</v>
      </c>
      <c r="C12" s="102" t="s">
        <v>176</v>
      </c>
      <c r="D12" s="103" t="s">
        <v>182</v>
      </c>
      <c r="E12" s="103" t="s">
        <v>183</v>
      </c>
      <c r="F12" s="104">
        <v>60.221232000000001</v>
      </c>
      <c r="G12" s="104">
        <v>60.221232000000001</v>
      </c>
      <c r="H12" s="104"/>
      <c r="I12" s="104"/>
      <c r="J12" s="105"/>
      <c r="K12" s="105"/>
    </row>
    <row r="13" spans="1:11" ht="22.9" customHeight="1">
      <c r="A13" s="45" t="s">
        <v>174</v>
      </c>
      <c r="B13" s="45" t="s">
        <v>184</v>
      </c>
      <c r="C13" s="45"/>
      <c r="D13" s="39" t="s">
        <v>185</v>
      </c>
      <c r="E13" s="39" t="s">
        <v>186</v>
      </c>
      <c r="F13" s="52">
        <v>2.8512</v>
      </c>
      <c r="G13" s="52">
        <v>2.8512</v>
      </c>
      <c r="H13" s="52">
        <v>0</v>
      </c>
      <c r="I13" s="52">
        <v>0</v>
      </c>
      <c r="J13" s="51"/>
      <c r="K13" s="51"/>
    </row>
    <row r="14" spans="1:11" ht="22.9" customHeight="1">
      <c r="A14" s="102" t="s">
        <v>174</v>
      </c>
      <c r="B14" s="102" t="s">
        <v>184</v>
      </c>
      <c r="C14" s="102" t="s">
        <v>187</v>
      </c>
      <c r="D14" s="103" t="s">
        <v>188</v>
      </c>
      <c r="E14" s="103" t="s">
        <v>189</v>
      </c>
      <c r="F14" s="104">
        <v>2.8512</v>
      </c>
      <c r="G14" s="104">
        <v>2.8512</v>
      </c>
      <c r="H14" s="104"/>
      <c r="I14" s="104"/>
      <c r="J14" s="105"/>
      <c r="K14" s="105"/>
    </row>
    <row r="15" spans="1:11" ht="22.9" customHeight="1">
      <c r="A15" s="45" t="s">
        <v>174</v>
      </c>
      <c r="B15" s="45">
        <v>99</v>
      </c>
      <c r="C15" s="45"/>
      <c r="D15" s="39">
        <v>20899</v>
      </c>
      <c r="E15" s="39" t="s">
        <v>190</v>
      </c>
      <c r="F15" s="52">
        <v>2.814012</v>
      </c>
      <c r="G15" s="52">
        <v>2.814012</v>
      </c>
      <c r="H15" s="52">
        <v>0</v>
      </c>
      <c r="I15" s="52">
        <v>0</v>
      </c>
      <c r="J15" s="51"/>
      <c r="K15" s="51"/>
    </row>
    <row r="16" spans="1:11" ht="22.9" customHeight="1">
      <c r="A16" s="58" t="s">
        <v>174</v>
      </c>
      <c r="B16" s="58">
        <v>99</v>
      </c>
      <c r="C16" s="58">
        <v>99</v>
      </c>
      <c r="D16" s="59" t="s">
        <v>191</v>
      </c>
      <c r="E16" s="60" t="s">
        <v>192</v>
      </c>
      <c r="F16" s="104">
        <v>2.814012</v>
      </c>
      <c r="G16" s="104">
        <v>2.814012</v>
      </c>
      <c r="H16" s="104"/>
      <c r="I16" s="104"/>
      <c r="J16" s="105"/>
      <c r="K16" s="105"/>
    </row>
    <row r="17" spans="1:11" ht="22.9" customHeight="1">
      <c r="A17" s="45" t="s">
        <v>193</v>
      </c>
      <c r="B17" s="45"/>
      <c r="C17" s="45"/>
      <c r="D17" s="39" t="s">
        <v>193</v>
      </c>
      <c r="E17" s="39" t="s">
        <v>194</v>
      </c>
      <c r="F17" s="52">
        <v>23.919101999999999</v>
      </c>
      <c r="G17" s="52">
        <v>23.919101999999999</v>
      </c>
      <c r="H17" s="52">
        <v>0</v>
      </c>
      <c r="I17" s="52">
        <v>0</v>
      </c>
      <c r="J17" s="51"/>
      <c r="K17" s="51"/>
    </row>
    <row r="18" spans="1:11" ht="22.9" customHeight="1">
      <c r="A18" s="45" t="s">
        <v>193</v>
      </c>
      <c r="B18" s="45" t="s">
        <v>184</v>
      </c>
      <c r="C18" s="45"/>
      <c r="D18" s="39" t="s">
        <v>195</v>
      </c>
      <c r="E18" s="39" t="s">
        <v>196</v>
      </c>
      <c r="F18" s="52">
        <v>23.919101999999999</v>
      </c>
      <c r="G18" s="52">
        <v>23.919101999999999</v>
      </c>
      <c r="H18" s="52">
        <v>0</v>
      </c>
      <c r="I18" s="52">
        <v>0</v>
      </c>
      <c r="J18" s="51"/>
      <c r="K18" s="51"/>
    </row>
    <row r="19" spans="1:11" ht="22.9" customHeight="1">
      <c r="A19" s="102" t="s">
        <v>193</v>
      </c>
      <c r="B19" s="102" t="s">
        <v>184</v>
      </c>
      <c r="C19" s="102" t="s">
        <v>179</v>
      </c>
      <c r="D19" s="103" t="s">
        <v>197</v>
      </c>
      <c r="E19" s="103" t="s">
        <v>198</v>
      </c>
      <c r="F19" s="104">
        <v>23.919101999999999</v>
      </c>
      <c r="G19" s="104">
        <v>23.919101999999999</v>
      </c>
      <c r="H19" s="104"/>
      <c r="I19" s="104"/>
      <c r="J19" s="105"/>
      <c r="K19" s="105"/>
    </row>
    <row r="20" spans="1:11" ht="22.9" customHeight="1">
      <c r="A20" s="45" t="s">
        <v>199</v>
      </c>
      <c r="B20" s="45"/>
      <c r="C20" s="45"/>
      <c r="D20" s="39" t="s">
        <v>199</v>
      </c>
      <c r="E20" s="39" t="s">
        <v>200</v>
      </c>
      <c r="F20" s="52">
        <v>848.26869999999997</v>
      </c>
      <c r="G20" s="52">
        <v>553.76869999999997</v>
      </c>
      <c r="H20" s="52">
        <v>294.5</v>
      </c>
      <c r="I20" s="52">
        <v>0</v>
      </c>
      <c r="J20" s="51"/>
      <c r="K20" s="51"/>
    </row>
    <row r="21" spans="1:11" ht="22.9" customHeight="1">
      <c r="A21" s="45" t="s">
        <v>199</v>
      </c>
      <c r="B21" s="45" t="s">
        <v>179</v>
      </c>
      <c r="C21" s="45"/>
      <c r="D21" s="39" t="s">
        <v>201</v>
      </c>
      <c r="E21" s="39" t="s">
        <v>202</v>
      </c>
      <c r="F21" s="52">
        <v>848.26869999999997</v>
      </c>
      <c r="G21" s="52">
        <v>553.76869999999997</v>
      </c>
      <c r="H21" s="52">
        <v>294.5</v>
      </c>
      <c r="I21" s="52">
        <v>0</v>
      </c>
      <c r="J21" s="51"/>
      <c r="K21" s="51"/>
    </row>
    <row r="22" spans="1:11" ht="22.9" customHeight="1">
      <c r="A22" s="102" t="s">
        <v>199</v>
      </c>
      <c r="B22" s="102" t="s">
        <v>179</v>
      </c>
      <c r="C22" s="102" t="s">
        <v>179</v>
      </c>
      <c r="D22" s="103" t="s">
        <v>203</v>
      </c>
      <c r="E22" s="103" t="s">
        <v>204</v>
      </c>
      <c r="F22" s="104">
        <v>618.26869999999997</v>
      </c>
      <c r="G22" s="104">
        <v>553.76869999999997</v>
      </c>
      <c r="H22" s="104">
        <v>64.5</v>
      </c>
      <c r="I22" s="104"/>
      <c r="J22" s="105"/>
      <c r="K22" s="105"/>
    </row>
    <row r="23" spans="1:11" ht="22.9" customHeight="1">
      <c r="A23" s="102" t="s">
        <v>199</v>
      </c>
      <c r="B23" s="102" t="s">
        <v>179</v>
      </c>
      <c r="C23" s="102" t="s">
        <v>205</v>
      </c>
      <c r="D23" s="103" t="s">
        <v>206</v>
      </c>
      <c r="E23" s="103" t="s">
        <v>207</v>
      </c>
      <c r="F23" s="104">
        <v>230</v>
      </c>
      <c r="G23" s="104"/>
      <c r="H23" s="104">
        <v>230</v>
      </c>
      <c r="I23" s="104"/>
      <c r="J23" s="105"/>
      <c r="K23" s="105"/>
    </row>
    <row r="24" spans="1:11" ht="22.9" customHeight="1">
      <c r="A24" s="45" t="s">
        <v>208</v>
      </c>
      <c r="B24" s="45"/>
      <c r="C24" s="45"/>
      <c r="D24" s="39" t="s">
        <v>208</v>
      </c>
      <c r="E24" s="39" t="s">
        <v>209</v>
      </c>
      <c r="F24" s="52">
        <v>49.292724</v>
      </c>
      <c r="G24" s="52">
        <v>49.292724</v>
      </c>
      <c r="H24" s="52">
        <v>0</v>
      </c>
      <c r="I24" s="52">
        <v>0</v>
      </c>
      <c r="J24" s="51"/>
      <c r="K24" s="51"/>
    </row>
    <row r="25" spans="1:11" ht="22.9" customHeight="1">
      <c r="A25" s="45" t="s">
        <v>208</v>
      </c>
      <c r="B25" s="45" t="s">
        <v>210</v>
      </c>
      <c r="C25" s="45"/>
      <c r="D25" s="39" t="s">
        <v>211</v>
      </c>
      <c r="E25" s="39" t="s">
        <v>212</v>
      </c>
      <c r="F25" s="52">
        <v>49.292724</v>
      </c>
      <c r="G25" s="52">
        <v>49.292724</v>
      </c>
      <c r="H25" s="52">
        <v>0</v>
      </c>
      <c r="I25" s="52">
        <v>0</v>
      </c>
      <c r="J25" s="51"/>
      <c r="K25" s="51"/>
    </row>
    <row r="26" spans="1:11" ht="22.9" customHeight="1">
      <c r="A26" s="102" t="s">
        <v>208</v>
      </c>
      <c r="B26" s="102" t="s">
        <v>210</v>
      </c>
      <c r="C26" s="102" t="s">
        <v>179</v>
      </c>
      <c r="D26" s="103" t="s">
        <v>213</v>
      </c>
      <c r="E26" s="103" t="s">
        <v>214</v>
      </c>
      <c r="F26" s="104">
        <v>49.292724</v>
      </c>
      <c r="G26" s="104">
        <v>49.292724</v>
      </c>
      <c r="H26" s="104"/>
      <c r="I26" s="104"/>
      <c r="J26" s="105"/>
      <c r="K26" s="105"/>
    </row>
    <row r="27"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dimension ref="A1:T26"/>
  <sheetViews>
    <sheetView workbookViewId="0">
      <selection activeCell="D7" sqref="D7:E7"/>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spans="1:20" ht="16.350000000000001" customHeight="1">
      <c r="A1" s="35"/>
      <c r="S1" s="152" t="s">
        <v>215</v>
      </c>
      <c r="T1" s="152"/>
    </row>
    <row r="2" spans="1:20" ht="42.2" customHeight="1">
      <c r="A2" s="153" t="s">
        <v>11</v>
      </c>
      <c r="B2" s="153"/>
      <c r="C2" s="153"/>
      <c r="D2" s="153"/>
      <c r="E2" s="153"/>
      <c r="F2" s="153"/>
      <c r="G2" s="153"/>
      <c r="H2" s="153"/>
      <c r="I2" s="153"/>
      <c r="J2" s="153"/>
      <c r="K2" s="153"/>
      <c r="L2" s="153"/>
      <c r="M2" s="153"/>
      <c r="N2" s="153"/>
      <c r="O2" s="153"/>
      <c r="P2" s="153"/>
      <c r="Q2" s="153"/>
      <c r="R2" s="153"/>
      <c r="S2" s="153"/>
      <c r="T2" s="153"/>
    </row>
    <row r="3" spans="1:20" ht="19.899999999999999" customHeight="1">
      <c r="A3" s="148" t="s">
        <v>35</v>
      </c>
      <c r="B3" s="148"/>
      <c r="C3" s="148"/>
      <c r="D3" s="148"/>
      <c r="E3" s="148"/>
      <c r="F3" s="148"/>
      <c r="G3" s="148"/>
      <c r="H3" s="148"/>
      <c r="I3" s="148"/>
      <c r="J3" s="148"/>
      <c r="K3" s="148"/>
      <c r="L3" s="148"/>
      <c r="M3" s="148"/>
      <c r="N3" s="148"/>
      <c r="O3" s="148"/>
      <c r="P3" s="148"/>
      <c r="Q3" s="148"/>
      <c r="R3" s="148"/>
      <c r="S3" s="149" t="s">
        <v>36</v>
      </c>
      <c r="T3" s="149"/>
    </row>
    <row r="4" spans="1:20" ht="19.899999999999999" customHeight="1">
      <c r="A4" s="151" t="s">
        <v>163</v>
      </c>
      <c r="B4" s="151"/>
      <c r="C4" s="151"/>
      <c r="D4" s="151" t="s">
        <v>216</v>
      </c>
      <c r="E4" s="151" t="s">
        <v>217</v>
      </c>
      <c r="F4" s="151" t="s">
        <v>218</v>
      </c>
      <c r="G4" s="151" t="s">
        <v>219</v>
      </c>
      <c r="H4" s="151" t="s">
        <v>220</v>
      </c>
      <c r="I4" s="151" t="s">
        <v>221</v>
      </c>
      <c r="J4" s="151" t="s">
        <v>222</v>
      </c>
      <c r="K4" s="151" t="s">
        <v>223</v>
      </c>
      <c r="L4" s="151" t="s">
        <v>224</v>
      </c>
      <c r="M4" s="151" t="s">
        <v>225</v>
      </c>
      <c r="N4" s="151" t="s">
        <v>226</v>
      </c>
      <c r="O4" s="151" t="s">
        <v>227</v>
      </c>
      <c r="P4" s="151" t="s">
        <v>228</v>
      </c>
      <c r="Q4" s="151" t="s">
        <v>229</v>
      </c>
      <c r="R4" s="151" t="s">
        <v>230</v>
      </c>
      <c r="S4" s="151" t="s">
        <v>231</v>
      </c>
      <c r="T4" s="151" t="s">
        <v>232</v>
      </c>
    </row>
    <row r="5" spans="1:20" ht="20.65" customHeight="1">
      <c r="A5" s="45" t="s">
        <v>171</v>
      </c>
      <c r="B5" s="45" t="s">
        <v>172</v>
      </c>
      <c r="C5" s="45" t="s">
        <v>173</v>
      </c>
      <c r="D5" s="151"/>
      <c r="E5" s="151"/>
      <c r="F5" s="151"/>
      <c r="G5" s="151"/>
      <c r="H5" s="151"/>
      <c r="I5" s="151"/>
      <c r="J5" s="151"/>
      <c r="K5" s="151"/>
      <c r="L5" s="151"/>
      <c r="M5" s="151"/>
      <c r="N5" s="151"/>
      <c r="O5" s="151"/>
      <c r="P5" s="151"/>
      <c r="Q5" s="151"/>
      <c r="R5" s="151"/>
      <c r="S5" s="151"/>
      <c r="T5" s="151"/>
    </row>
    <row r="6" spans="1:20" ht="22.9" customHeight="1">
      <c r="A6" s="41"/>
      <c r="B6" s="41"/>
      <c r="C6" s="41"/>
      <c r="D6" s="41"/>
      <c r="E6" s="41" t="s">
        <v>141</v>
      </c>
      <c r="F6" s="40">
        <v>1029.9725699999999</v>
      </c>
      <c r="G6" s="40">
        <v>626.26</v>
      </c>
      <c r="H6" s="40">
        <v>361.1</v>
      </c>
      <c r="I6" s="40"/>
      <c r="J6" s="40"/>
      <c r="K6" s="40"/>
      <c r="L6" s="40"/>
      <c r="M6" s="40"/>
      <c r="N6" s="40"/>
      <c r="O6" s="40">
        <v>42.605600000000003</v>
      </c>
      <c r="P6" s="40"/>
      <c r="Q6" s="40"/>
      <c r="R6" s="40"/>
      <c r="S6" s="40"/>
      <c r="T6" s="40"/>
    </row>
    <row r="7" spans="1:20" ht="22.9" customHeight="1">
      <c r="A7" s="41"/>
      <c r="B7" s="41"/>
      <c r="C7" s="41"/>
      <c r="D7" s="56">
        <v>412</v>
      </c>
      <c r="E7" s="56" t="s">
        <v>161</v>
      </c>
      <c r="F7" s="95">
        <v>1029.9725699999999</v>
      </c>
      <c r="G7" s="95">
        <v>626.26</v>
      </c>
      <c r="H7" s="95">
        <v>361.1</v>
      </c>
      <c r="I7" s="95"/>
      <c r="J7" s="95"/>
      <c r="K7" s="95"/>
      <c r="L7" s="95"/>
      <c r="M7" s="95"/>
      <c r="N7" s="95"/>
      <c r="O7" s="95">
        <v>42.605600000000003</v>
      </c>
      <c r="P7" s="95"/>
      <c r="Q7" s="95"/>
      <c r="R7" s="95"/>
      <c r="S7" s="95"/>
      <c r="T7" s="95"/>
    </row>
    <row r="8" spans="1:20" ht="22.9" customHeight="1">
      <c r="A8" s="51"/>
      <c r="B8" s="51"/>
      <c r="C8" s="51"/>
      <c r="D8" s="48" t="s">
        <v>160</v>
      </c>
      <c r="E8" s="48" t="s">
        <v>161</v>
      </c>
      <c r="F8" s="95">
        <v>1029.9725699999999</v>
      </c>
      <c r="G8" s="95">
        <v>626.26</v>
      </c>
      <c r="H8" s="95">
        <v>361.1</v>
      </c>
      <c r="I8" s="95"/>
      <c r="J8" s="95"/>
      <c r="K8" s="95"/>
      <c r="L8" s="95"/>
      <c r="M8" s="95"/>
      <c r="N8" s="95"/>
      <c r="O8" s="95">
        <v>42.605600000000003</v>
      </c>
      <c r="P8" s="95"/>
      <c r="Q8" s="95"/>
      <c r="R8" s="95"/>
      <c r="S8" s="95"/>
      <c r="T8" s="95"/>
    </row>
    <row r="9" spans="1:20" ht="22.9" customHeight="1">
      <c r="A9" s="45" t="s">
        <v>174</v>
      </c>
      <c r="B9" s="45"/>
      <c r="C9" s="45"/>
      <c r="D9" s="39" t="s">
        <v>174</v>
      </c>
      <c r="E9" s="39" t="s">
        <v>175</v>
      </c>
      <c r="F9" s="52">
        <v>108.49204400000001</v>
      </c>
      <c r="G9" s="52">
        <v>65.88</v>
      </c>
      <c r="H9" s="52"/>
      <c r="I9" s="52"/>
      <c r="J9" s="52"/>
      <c r="K9" s="52"/>
      <c r="L9" s="52"/>
      <c r="M9" s="52"/>
      <c r="N9" s="52"/>
      <c r="O9" s="52">
        <v>42.605600000000003</v>
      </c>
      <c r="P9" s="52"/>
      <c r="Q9" s="52"/>
      <c r="R9" s="52"/>
      <c r="S9" s="52"/>
      <c r="T9" s="52"/>
    </row>
    <row r="10" spans="1:20" ht="22.9" customHeight="1">
      <c r="A10" s="45" t="s">
        <v>174</v>
      </c>
      <c r="B10" s="45" t="s">
        <v>176</v>
      </c>
      <c r="C10" s="45"/>
      <c r="D10" s="39" t="s">
        <v>177</v>
      </c>
      <c r="E10" s="39" t="s">
        <v>178</v>
      </c>
      <c r="F10" s="52">
        <v>102.826832</v>
      </c>
      <c r="G10" s="52">
        <v>60.221232000000001</v>
      </c>
      <c r="H10" s="52"/>
      <c r="I10" s="52"/>
      <c r="J10" s="52"/>
      <c r="K10" s="52"/>
      <c r="L10" s="52"/>
      <c r="M10" s="52"/>
      <c r="N10" s="52"/>
      <c r="O10" s="52">
        <v>42.605600000000003</v>
      </c>
      <c r="P10" s="52"/>
      <c r="Q10" s="52"/>
      <c r="R10" s="52"/>
      <c r="S10" s="52"/>
      <c r="T10" s="52"/>
    </row>
    <row r="11" spans="1:20" ht="22.9" customHeight="1">
      <c r="A11" s="53" t="s">
        <v>174</v>
      </c>
      <c r="B11" s="53" t="s">
        <v>176</v>
      </c>
      <c r="C11" s="53" t="s">
        <v>179</v>
      </c>
      <c r="D11" s="47" t="s">
        <v>180</v>
      </c>
      <c r="E11" s="47" t="s">
        <v>181</v>
      </c>
      <c r="F11" s="55">
        <v>42.605600000000003</v>
      </c>
      <c r="G11" s="55"/>
      <c r="H11" s="55"/>
      <c r="I11" s="55"/>
      <c r="J11" s="55"/>
      <c r="K11" s="55"/>
      <c r="L11" s="55"/>
      <c r="M11" s="55"/>
      <c r="N11" s="55"/>
      <c r="O11" s="55">
        <v>42.605600000000003</v>
      </c>
      <c r="P11" s="55"/>
      <c r="Q11" s="55"/>
      <c r="R11" s="55"/>
      <c r="S11" s="55"/>
      <c r="T11" s="55"/>
    </row>
    <row r="12" spans="1:20" ht="22.9" customHeight="1">
      <c r="A12" s="53" t="s">
        <v>174</v>
      </c>
      <c r="B12" s="53" t="s">
        <v>176</v>
      </c>
      <c r="C12" s="53" t="s">
        <v>176</v>
      </c>
      <c r="D12" s="47" t="s">
        <v>182</v>
      </c>
      <c r="E12" s="47" t="s">
        <v>183</v>
      </c>
      <c r="F12" s="55">
        <v>60.221232000000001</v>
      </c>
      <c r="G12" s="55">
        <v>60.221232000000001</v>
      </c>
      <c r="H12" s="55"/>
      <c r="I12" s="55"/>
      <c r="J12" s="55"/>
      <c r="K12" s="55"/>
      <c r="L12" s="55"/>
      <c r="M12" s="55"/>
      <c r="N12" s="55"/>
      <c r="O12" s="55"/>
      <c r="P12" s="55"/>
      <c r="Q12" s="55"/>
      <c r="R12" s="55"/>
      <c r="S12" s="55"/>
      <c r="T12" s="55"/>
    </row>
    <row r="13" spans="1:20" ht="22.9" customHeight="1">
      <c r="A13" s="45" t="s">
        <v>174</v>
      </c>
      <c r="B13" s="45" t="s">
        <v>184</v>
      </c>
      <c r="C13" s="45"/>
      <c r="D13" s="39" t="s">
        <v>185</v>
      </c>
      <c r="E13" s="39" t="s">
        <v>186</v>
      </c>
      <c r="F13" s="52">
        <v>2.8512</v>
      </c>
      <c r="G13" s="52">
        <v>2.8512</v>
      </c>
      <c r="H13" s="52"/>
      <c r="I13" s="52"/>
      <c r="J13" s="52"/>
      <c r="K13" s="52"/>
      <c r="L13" s="52"/>
      <c r="M13" s="52"/>
      <c r="N13" s="52"/>
      <c r="O13" s="52"/>
      <c r="P13" s="52"/>
      <c r="Q13" s="52"/>
      <c r="R13" s="52"/>
      <c r="S13" s="52"/>
      <c r="T13" s="52"/>
    </row>
    <row r="14" spans="1:20" ht="22.9" customHeight="1">
      <c r="A14" s="53" t="s">
        <v>174</v>
      </c>
      <c r="B14" s="53" t="s">
        <v>184</v>
      </c>
      <c r="C14" s="53" t="s">
        <v>187</v>
      </c>
      <c r="D14" s="47" t="s">
        <v>188</v>
      </c>
      <c r="E14" s="47" t="s">
        <v>189</v>
      </c>
      <c r="F14" s="55">
        <v>2.8512</v>
      </c>
      <c r="G14" s="55">
        <v>2.8512</v>
      </c>
      <c r="H14" s="55"/>
      <c r="I14" s="55"/>
      <c r="J14" s="55"/>
      <c r="K14" s="55"/>
      <c r="L14" s="55"/>
      <c r="M14" s="55"/>
      <c r="N14" s="55"/>
      <c r="O14" s="55"/>
      <c r="P14" s="55"/>
      <c r="Q14" s="55"/>
      <c r="R14" s="55"/>
      <c r="S14" s="55"/>
      <c r="T14" s="55"/>
    </row>
    <row r="15" spans="1:20" ht="22.9" customHeight="1">
      <c r="A15" s="45" t="s">
        <v>174</v>
      </c>
      <c r="B15" s="45">
        <v>99</v>
      </c>
      <c r="C15" s="45"/>
      <c r="D15" s="39">
        <v>20899</v>
      </c>
      <c r="E15" s="39" t="s">
        <v>190</v>
      </c>
      <c r="F15" s="52">
        <v>2.814012</v>
      </c>
      <c r="G15" s="52">
        <v>2.814012</v>
      </c>
      <c r="H15" s="52"/>
      <c r="I15" s="52"/>
      <c r="J15" s="52"/>
      <c r="K15" s="52"/>
      <c r="L15" s="52"/>
      <c r="M15" s="52"/>
      <c r="N15" s="52"/>
      <c r="O15" s="52"/>
      <c r="P15" s="52"/>
      <c r="Q15" s="52"/>
      <c r="R15" s="52"/>
      <c r="S15" s="52"/>
      <c r="T15" s="52"/>
    </row>
    <row r="16" spans="1:20" ht="22.9" customHeight="1">
      <c r="A16" s="58" t="s">
        <v>174</v>
      </c>
      <c r="B16" s="58">
        <v>99</v>
      </c>
      <c r="C16" s="58">
        <v>99</v>
      </c>
      <c r="D16" s="59" t="s">
        <v>191</v>
      </c>
      <c r="E16" s="60" t="s">
        <v>192</v>
      </c>
      <c r="F16" s="55">
        <v>2.814012</v>
      </c>
      <c r="G16" s="55">
        <v>2.814012</v>
      </c>
      <c r="H16" s="55"/>
      <c r="I16" s="55"/>
      <c r="J16" s="55"/>
      <c r="K16" s="55"/>
      <c r="L16" s="55"/>
      <c r="M16" s="55"/>
      <c r="N16" s="55"/>
      <c r="O16" s="55"/>
      <c r="P16" s="55"/>
      <c r="Q16" s="55"/>
      <c r="R16" s="55"/>
      <c r="S16" s="55"/>
      <c r="T16" s="55"/>
    </row>
    <row r="17" spans="1:20" ht="22.9" customHeight="1">
      <c r="A17" s="45" t="s">
        <v>193</v>
      </c>
      <c r="B17" s="45"/>
      <c r="C17" s="45"/>
      <c r="D17" s="39" t="s">
        <v>193</v>
      </c>
      <c r="E17" s="39" t="s">
        <v>194</v>
      </c>
      <c r="F17" s="52">
        <v>23.919101999999999</v>
      </c>
      <c r="G17" s="52">
        <v>23.919101999999999</v>
      </c>
      <c r="H17" s="52"/>
      <c r="I17" s="52"/>
      <c r="J17" s="52"/>
      <c r="K17" s="52"/>
      <c r="L17" s="52"/>
      <c r="M17" s="52"/>
      <c r="N17" s="52"/>
      <c r="O17" s="52"/>
      <c r="P17" s="52"/>
      <c r="Q17" s="52"/>
      <c r="R17" s="52"/>
      <c r="S17" s="52"/>
      <c r="T17" s="52"/>
    </row>
    <row r="18" spans="1:20" ht="22.9" customHeight="1">
      <c r="A18" s="45" t="s">
        <v>193</v>
      </c>
      <c r="B18" s="45" t="s">
        <v>184</v>
      </c>
      <c r="C18" s="45"/>
      <c r="D18" s="39" t="s">
        <v>195</v>
      </c>
      <c r="E18" s="39" t="s">
        <v>196</v>
      </c>
      <c r="F18" s="52">
        <v>23.919101999999999</v>
      </c>
      <c r="G18" s="52">
        <v>23.919101999999999</v>
      </c>
      <c r="H18" s="52"/>
      <c r="I18" s="52"/>
      <c r="J18" s="52"/>
      <c r="K18" s="52"/>
      <c r="L18" s="52"/>
      <c r="M18" s="52"/>
      <c r="N18" s="52"/>
      <c r="O18" s="52"/>
      <c r="P18" s="52"/>
      <c r="Q18" s="52"/>
      <c r="R18" s="52"/>
      <c r="S18" s="52"/>
      <c r="T18" s="52"/>
    </row>
    <row r="19" spans="1:20" ht="22.9" customHeight="1">
      <c r="A19" s="53" t="s">
        <v>193</v>
      </c>
      <c r="B19" s="53" t="s">
        <v>184</v>
      </c>
      <c r="C19" s="53" t="s">
        <v>179</v>
      </c>
      <c r="D19" s="47" t="s">
        <v>197</v>
      </c>
      <c r="E19" s="47" t="s">
        <v>198</v>
      </c>
      <c r="F19" s="55">
        <v>23.919101999999999</v>
      </c>
      <c r="G19" s="55">
        <v>23.919101999999999</v>
      </c>
      <c r="H19" s="55"/>
      <c r="I19" s="55"/>
      <c r="J19" s="55"/>
      <c r="K19" s="55"/>
      <c r="L19" s="55"/>
      <c r="M19" s="55"/>
      <c r="N19" s="55"/>
      <c r="O19" s="55"/>
      <c r="P19" s="55"/>
      <c r="Q19" s="55"/>
      <c r="R19" s="55"/>
      <c r="S19" s="55"/>
      <c r="T19" s="55"/>
    </row>
    <row r="20" spans="1:20" ht="22.9" customHeight="1">
      <c r="A20" s="45" t="s">
        <v>199</v>
      </c>
      <c r="B20" s="45"/>
      <c r="C20" s="45"/>
      <c r="D20" s="39" t="s">
        <v>199</v>
      </c>
      <c r="E20" s="39" t="s">
        <v>200</v>
      </c>
      <c r="F20" s="52">
        <v>848.26869999999997</v>
      </c>
      <c r="G20" s="52">
        <v>487.1687</v>
      </c>
      <c r="H20" s="52">
        <v>361.1</v>
      </c>
      <c r="I20" s="52"/>
      <c r="J20" s="52"/>
      <c r="K20" s="52"/>
      <c r="L20" s="52"/>
      <c r="M20" s="52"/>
      <c r="N20" s="52"/>
      <c r="O20" s="52"/>
      <c r="P20" s="52"/>
      <c r="Q20" s="52"/>
      <c r="R20" s="52"/>
      <c r="S20" s="52"/>
      <c r="T20" s="52"/>
    </row>
    <row r="21" spans="1:20" ht="22.9" customHeight="1">
      <c r="A21" s="45" t="s">
        <v>199</v>
      </c>
      <c r="B21" s="45" t="s">
        <v>179</v>
      </c>
      <c r="C21" s="45"/>
      <c r="D21" s="39" t="s">
        <v>201</v>
      </c>
      <c r="E21" s="39" t="s">
        <v>202</v>
      </c>
      <c r="F21" s="52">
        <v>848.26869999999997</v>
      </c>
      <c r="G21" s="52">
        <v>487.1687</v>
      </c>
      <c r="H21" s="52">
        <v>361.1</v>
      </c>
      <c r="I21" s="52"/>
      <c r="J21" s="52"/>
      <c r="K21" s="52"/>
      <c r="L21" s="52"/>
      <c r="M21" s="52"/>
      <c r="N21" s="52"/>
      <c r="O21" s="52"/>
      <c r="P21" s="52"/>
      <c r="Q21" s="52"/>
      <c r="R21" s="52"/>
      <c r="S21" s="52"/>
      <c r="T21" s="52"/>
    </row>
    <row r="22" spans="1:20" ht="22.9" customHeight="1">
      <c r="A22" s="53" t="s">
        <v>199</v>
      </c>
      <c r="B22" s="53" t="s">
        <v>179</v>
      </c>
      <c r="C22" s="53" t="s">
        <v>179</v>
      </c>
      <c r="D22" s="47" t="s">
        <v>203</v>
      </c>
      <c r="E22" s="47" t="s">
        <v>204</v>
      </c>
      <c r="F22" s="55">
        <v>618.26869999999997</v>
      </c>
      <c r="G22" s="55">
        <v>487.1687</v>
      </c>
      <c r="H22" s="55">
        <v>131.1</v>
      </c>
      <c r="I22" s="55"/>
      <c r="J22" s="55"/>
      <c r="K22" s="55"/>
      <c r="L22" s="55"/>
      <c r="M22" s="55"/>
      <c r="N22" s="55"/>
      <c r="O22" s="55"/>
      <c r="P22" s="55"/>
      <c r="Q22" s="55"/>
      <c r="R22" s="55"/>
      <c r="S22" s="55"/>
      <c r="T22" s="55"/>
    </row>
    <row r="23" spans="1:20" ht="22.9" customHeight="1">
      <c r="A23" s="53" t="s">
        <v>199</v>
      </c>
      <c r="B23" s="53" t="s">
        <v>179</v>
      </c>
      <c r="C23" s="53" t="s">
        <v>205</v>
      </c>
      <c r="D23" s="47" t="s">
        <v>206</v>
      </c>
      <c r="E23" s="47" t="s">
        <v>207</v>
      </c>
      <c r="F23" s="55">
        <v>230</v>
      </c>
      <c r="G23" s="55"/>
      <c r="H23" s="55">
        <v>230</v>
      </c>
      <c r="I23" s="55"/>
      <c r="J23" s="55"/>
      <c r="K23" s="55"/>
      <c r="L23" s="55"/>
      <c r="M23" s="55"/>
      <c r="N23" s="55"/>
      <c r="O23" s="55"/>
      <c r="P23" s="55"/>
      <c r="Q23" s="55"/>
      <c r="R23" s="55"/>
      <c r="S23" s="55"/>
      <c r="T23" s="55"/>
    </row>
    <row r="24" spans="1:20" ht="22.9" customHeight="1">
      <c r="A24" s="45" t="s">
        <v>208</v>
      </c>
      <c r="B24" s="45"/>
      <c r="C24" s="45"/>
      <c r="D24" s="39" t="s">
        <v>208</v>
      </c>
      <c r="E24" s="39" t="s">
        <v>209</v>
      </c>
      <c r="F24" s="52">
        <v>49.292724</v>
      </c>
      <c r="G24" s="52">
        <v>49.292724</v>
      </c>
      <c r="H24" s="52"/>
      <c r="I24" s="52"/>
      <c r="J24" s="52"/>
      <c r="K24" s="52"/>
      <c r="L24" s="52"/>
      <c r="M24" s="52"/>
      <c r="N24" s="52"/>
      <c r="O24" s="52"/>
      <c r="P24" s="52"/>
      <c r="Q24" s="52"/>
      <c r="R24" s="52"/>
      <c r="S24" s="52"/>
      <c r="T24" s="52"/>
    </row>
    <row r="25" spans="1:20" ht="22.9" customHeight="1">
      <c r="A25" s="45" t="s">
        <v>208</v>
      </c>
      <c r="B25" s="45" t="s">
        <v>210</v>
      </c>
      <c r="C25" s="45"/>
      <c r="D25" s="39" t="s">
        <v>211</v>
      </c>
      <c r="E25" s="39" t="s">
        <v>212</v>
      </c>
      <c r="F25" s="52">
        <v>49.292724</v>
      </c>
      <c r="G25" s="52">
        <v>49.292724</v>
      </c>
      <c r="H25" s="52"/>
      <c r="I25" s="52"/>
      <c r="J25" s="52"/>
      <c r="K25" s="52"/>
      <c r="L25" s="52"/>
      <c r="M25" s="52"/>
      <c r="N25" s="52"/>
      <c r="O25" s="52"/>
      <c r="P25" s="52"/>
      <c r="Q25" s="52"/>
      <c r="R25" s="52"/>
      <c r="S25" s="52"/>
      <c r="T25" s="52"/>
    </row>
    <row r="26" spans="1:20" ht="22.9" customHeight="1">
      <c r="A26" s="53" t="s">
        <v>208</v>
      </c>
      <c r="B26" s="53" t="s">
        <v>210</v>
      </c>
      <c r="C26" s="53" t="s">
        <v>179</v>
      </c>
      <c r="D26" s="47" t="s">
        <v>213</v>
      </c>
      <c r="E26" s="47" t="s">
        <v>214</v>
      </c>
      <c r="F26" s="55">
        <v>49.292724</v>
      </c>
      <c r="G26" s="55">
        <v>49.292724</v>
      </c>
      <c r="H26" s="55"/>
      <c r="I26" s="55"/>
      <c r="J26" s="55"/>
      <c r="K26" s="55"/>
      <c r="L26" s="55"/>
      <c r="M26" s="55"/>
      <c r="N26" s="55"/>
      <c r="O26" s="55"/>
      <c r="P26" s="55"/>
      <c r="Q26" s="55"/>
      <c r="R26" s="55"/>
      <c r="S26" s="55"/>
      <c r="T26" s="5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26"/>
  <sheetViews>
    <sheetView workbookViewId="0">
      <selection activeCell="A15" sqref="A15:E16"/>
    </sheetView>
  </sheetViews>
  <sheetFormatPr defaultColWidth="10" defaultRowHeight="13.5"/>
  <cols>
    <col min="1" max="2" width="4.125" customWidth="1"/>
    <col min="3" max="3" width="4.25" customWidth="1"/>
    <col min="4" max="4" width="8"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spans="1:21" ht="16.350000000000001" customHeight="1">
      <c r="A1" s="35"/>
      <c r="T1" s="152" t="s">
        <v>233</v>
      </c>
      <c r="U1" s="152"/>
    </row>
    <row r="2" spans="1:21" ht="37.15" customHeight="1">
      <c r="A2" s="153" t="s">
        <v>12</v>
      </c>
      <c r="B2" s="153"/>
      <c r="C2" s="153"/>
      <c r="D2" s="153"/>
      <c r="E2" s="153"/>
      <c r="F2" s="153"/>
      <c r="G2" s="153"/>
      <c r="H2" s="153"/>
      <c r="I2" s="153"/>
      <c r="J2" s="153"/>
      <c r="K2" s="153"/>
      <c r="L2" s="153"/>
      <c r="M2" s="153"/>
      <c r="N2" s="153"/>
      <c r="O2" s="153"/>
      <c r="P2" s="153"/>
      <c r="Q2" s="153"/>
      <c r="R2" s="153"/>
      <c r="S2" s="153"/>
      <c r="T2" s="153"/>
      <c r="U2" s="153"/>
    </row>
    <row r="3" spans="1:21" ht="24.2" customHeight="1">
      <c r="A3" s="148" t="s">
        <v>35</v>
      </c>
      <c r="B3" s="148"/>
      <c r="C3" s="148"/>
      <c r="D3" s="148"/>
      <c r="E3" s="148"/>
      <c r="F3" s="148"/>
      <c r="G3" s="148"/>
      <c r="H3" s="148"/>
      <c r="I3" s="148"/>
      <c r="J3" s="148"/>
      <c r="K3" s="148"/>
      <c r="L3" s="148"/>
      <c r="M3" s="148"/>
      <c r="N3" s="148"/>
      <c r="O3" s="148"/>
      <c r="P3" s="148"/>
      <c r="Q3" s="148"/>
      <c r="R3" s="148"/>
      <c r="S3" s="148"/>
      <c r="T3" s="149" t="s">
        <v>36</v>
      </c>
      <c r="U3" s="149"/>
    </row>
    <row r="4" spans="1:21" ht="22.35" customHeight="1">
      <c r="A4" s="151" t="s">
        <v>163</v>
      </c>
      <c r="B4" s="151"/>
      <c r="C4" s="151"/>
      <c r="D4" s="151" t="s">
        <v>216</v>
      </c>
      <c r="E4" s="151" t="s">
        <v>217</v>
      </c>
      <c r="F4" s="151" t="s">
        <v>234</v>
      </c>
      <c r="G4" s="151" t="s">
        <v>166</v>
      </c>
      <c r="H4" s="151"/>
      <c r="I4" s="151"/>
      <c r="J4" s="151"/>
      <c r="K4" s="151" t="s">
        <v>167</v>
      </c>
      <c r="L4" s="151"/>
      <c r="M4" s="151"/>
      <c r="N4" s="151"/>
      <c r="O4" s="151"/>
      <c r="P4" s="151"/>
      <c r="Q4" s="151"/>
      <c r="R4" s="151"/>
      <c r="S4" s="151"/>
      <c r="T4" s="151"/>
      <c r="U4" s="151"/>
    </row>
    <row r="5" spans="1:21" ht="39.6" customHeight="1">
      <c r="A5" s="45" t="s">
        <v>171</v>
      </c>
      <c r="B5" s="45" t="s">
        <v>172</v>
      </c>
      <c r="C5" s="45" t="s">
        <v>173</v>
      </c>
      <c r="D5" s="151"/>
      <c r="E5" s="151"/>
      <c r="F5" s="151"/>
      <c r="G5" s="45" t="s">
        <v>141</v>
      </c>
      <c r="H5" s="45" t="s">
        <v>235</v>
      </c>
      <c r="I5" s="45" t="s">
        <v>236</v>
      </c>
      <c r="J5" s="45" t="s">
        <v>227</v>
      </c>
      <c r="K5" s="45" t="s">
        <v>141</v>
      </c>
      <c r="L5" s="45" t="s">
        <v>237</v>
      </c>
      <c r="M5" s="45" t="s">
        <v>238</v>
      </c>
      <c r="N5" s="45" t="s">
        <v>239</v>
      </c>
      <c r="O5" s="45" t="s">
        <v>229</v>
      </c>
      <c r="P5" s="45" t="s">
        <v>240</v>
      </c>
      <c r="Q5" s="45" t="s">
        <v>241</v>
      </c>
      <c r="R5" s="45" t="s">
        <v>242</v>
      </c>
      <c r="S5" s="45" t="s">
        <v>225</v>
      </c>
      <c r="T5" s="45" t="s">
        <v>228</v>
      </c>
      <c r="U5" s="45" t="s">
        <v>232</v>
      </c>
    </row>
    <row r="6" spans="1:21" ht="22.9" customHeight="1">
      <c r="A6" s="41"/>
      <c r="B6" s="41"/>
      <c r="C6" s="41"/>
      <c r="D6" s="41"/>
      <c r="E6" s="41" t="s">
        <v>141</v>
      </c>
      <c r="F6" s="40">
        <v>1029.9725699999999</v>
      </c>
      <c r="G6" s="40">
        <v>735.47257000000002</v>
      </c>
      <c r="H6" s="52">
        <v>626.26</v>
      </c>
      <c r="I6" s="40">
        <v>66.599999999999994</v>
      </c>
      <c r="J6" s="40">
        <v>42.605600000000003</v>
      </c>
      <c r="K6" s="40">
        <v>294.5</v>
      </c>
      <c r="L6" s="40"/>
      <c r="M6" s="40">
        <v>294.5</v>
      </c>
      <c r="N6" s="40"/>
      <c r="O6" s="40"/>
      <c r="P6" s="40"/>
      <c r="Q6" s="40"/>
      <c r="R6" s="40"/>
      <c r="S6" s="40"/>
      <c r="T6" s="40"/>
      <c r="U6" s="40"/>
    </row>
    <row r="7" spans="1:21" ht="22.9" customHeight="1">
      <c r="A7" s="41"/>
      <c r="B7" s="41"/>
      <c r="C7" s="41"/>
      <c r="D7" s="56">
        <v>412</v>
      </c>
      <c r="E7" s="56" t="s">
        <v>161</v>
      </c>
      <c r="F7" s="52">
        <v>1029.9725699999999</v>
      </c>
      <c r="G7" s="52">
        <v>735.47257000000002</v>
      </c>
      <c r="H7" s="52">
        <v>626.26</v>
      </c>
      <c r="I7" s="52">
        <v>66.599999999999994</v>
      </c>
      <c r="J7" s="52">
        <v>42.605600000000003</v>
      </c>
      <c r="K7" s="52">
        <v>294.5</v>
      </c>
      <c r="L7" s="52"/>
      <c r="M7" s="52">
        <v>294.5</v>
      </c>
      <c r="N7" s="40"/>
      <c r="O7" s="40"/>
      <c r="P7" s="40"/>
      <c r="Q7" s="40"/>
      <c r="R7" s="40"/>
      <c r="S7" s="40"/>
      <c r="T7" s="40"/>
      <c r="U7" s="40"/>
    </row>
    <row r="8" spans="1:21" ht="22.9" customHeight="1">
      <c r="A8" s="51"/>
      <c r="B8" s="51"/>
      <c r="C8" s="51"/>
      <c r="D8" s="48" t="s">
        <v>160</v>
      </c>
      <c r="E8" s="48" t="s">
        <v>161</v>
      </c>
      <c r="F8" s="52">
        <v>1029.9725699999999</v>
      </c>
      <c r="G8" s="52">
        <v>735.47257000000002</v>
      </c>
      <c r="H8" s="52">
        <v>626.26</v>
      </c>
      <c r="I8" s="52">
        <v>66.599999999999994</v>
      </c>
      <c r="J8" s="52">
        <v>42.605600000000003</v>
      </c>
      <c r="K8" s="52">
        <v>294.5</v>
      </c>
      <c r="L8" s="52"/>
      <c r="M8" s="52">
        <v>294.5</v>
      </c>
      <c r="N8" s="52"/>
      <c r="O8" s="52"/>
      <c r="P8" s="52"/>
      <c r="Q8" s="52"/>
      <c r="R8" s="52"/>
      <c r="S8" s="52"/>
      <c r="T8" s="52"/>
      <c r="U8" s="52"/>
    </row>
    <row r="9" spans="1:21" ht="22.9" customHeight="1">
      <c r="A9" s="45" t="s">
        <v>174</v>
      </c>
      <c r="B9" s="45"/>
      <c r="C9" s="45"/>
      <c r="D9" s="39" t="s">
        <v>174</v>
      </c>
      <c r="E9" s="39" t="s">
        <v>175</v>
      </c>
      <c r="F9" s="52">
        <v>108.49204400000001</v>
      </c>
      <c r="G9" s="52">
        <v>108.49204400000001</v>
      </c>
      <c r="H9" s="52">
        <v>65.88</v>
      </c>
      <c r="I9" s="52"/>
      <c r="J9" s="52">
        <v>42.605600000000003</v>
      </c>
      <c r="K9" s="52"/>
      <c r="L9" s="52"/>
      <c r="M9" s="52"/>
      <c r="N9" s="52"/>
      <c r="O9" s="52"/>
      <c r="P9" s="52"/>
      <c r="Q9" s="52"/>
      <c r="R9" s="52"/>
      <c r="S9" s="52"/>
      <c r="T9" s="52"/>
      <c r="U9" s="52"/>
    </row>
    <row r="10" spans="1:21" ht="22.9" customHeight="1">
      <c r="A10" s="45" t="s">
        <v>174</v>
      </c>
      <c r="B10" s="45" t="s">
        <v>176</v>
      </c>
      <c r="C10" s="45"/>
      <c r="D10" s="39" t="s">
        <v>177</v>
      </c>
      <c r="E10" s="39" t="s">
        <v>178</v>
      </c>
      <c r="F10" s="52">
        <v>102.826832</v>
      </c>
      <c r="G10" s="52">
        <v>102.826832</v>
      </c>
      <c r="H10" s="52">
        <v>60.221232000000001</v>
      </c>
      <c r="I10" s="52"/>
      <c r="J10" s="52">
        <v>42.605600000000003</v>
      </c>
      <c r="K10" s="52"/>
      <c r="L10" s="52"/>
      <c r="M10" s="52"/>
      <c r="N10" s="52"/>
      <c r="O10" s="52"/>
      <c r="P10" s="52"/>
      <c r="Q10" s="52"/>
      <c r="R10" s="52"/>
      <c r="S10" s="52"/>
      <c r="T10" s="52"/>
      <c r="U10" s="52"/>
    </row>
    <row r="11" spans="1:21" ht="22.9" customHeight="1">
      <c r="A11" s="53" t="s">
        <v>174</v>
      </c>
      <c r="B11" s="53" t="s">
        <v>176</v>
      </c>
      <c r="C11" s="53" t="s">
        <v>179</v>
      </c>
      <c r="D11" s="47" t="s">
        <v>180</v>
      </c>
      <c r="E11" s="47" t="s">
        <v>181</v>
      </c>
      <c r="F11" s="49">
        <v>42.605600000000003</v>
      </c>
      <c r="G11" s="43">
        <v>42.605600000000003</v>
      </c>
      <c r="H11" s="43"/>
      <c r="I11" s="43"/>
      <c r="J11" s="43">
        <v>42.605600000000003</v>
      </c>
      <c r="K11" s="43"/>
      <c r="L11" s="43"/>
      <c r="M11" s="43"/>
      <c r="N11" s="43"/>
      <c r="O11" s="43"/>
      <c r="P11" s="43"/>
      <c r="Q11" s="43"/>
      <c r="R11" s="43"/>
      <c r="S11" s="43"/>
      <c r="T11" s="43"/>
      <c r="U11" s="43"/>
    </row>
    <row r="12" spans="1:21" ht="22.9" customHeight="1">
      <c r="A12" s="53" t="s">
        <v>174</v>
      </c>
      <c r="B12" s="53" t="s">
        <v>176</v>
      </c>
      <c r="C12" s="53" t="s">
        <v>176</v>
      </c>
      <c r="D12" s="47" t="s">
        <v>182</v>
      </c>
      <c r="E12" s="47" t="s">
        <v>183</v>
      </c>
      <c r="F12" s="49">
        <v>60.221232000000001</v>
      </c>
      <c r="G12" s="43">
        <v>60.221232000000001</v>
      </c>
      <c r="H12" s="43">
        <v>60.221232000000001</v>
      </c>
      <c r="I12" s="43"/>
      <c r="J12" s="43"/>
      <c r="K12" s="43"/>
      <c r="L12" s="43"/>
      <c r="M12" s="43"/>
      <c r="N12" s="43"/>
      <c r="O12" s="43"/>
      <c r="P12" s="43"/>
      <c r="Q12" s="43"/>
      <c r="R12" s="43"/>
      <c r="S12" s="43"/>
      <c r="T12" s="43"/>
      <c r="U12" s="43"/>
    </row>
    <row r="13" spans="1:21" ht="22.9" customHeight="1">
      <c r="A13" s="45" t="s">
        <v>174</v>
      </c>
      <c r="B13" s="45" t="s">
        <v>184</v>
      </c>
      <c r="C13" s="45"/>
      <c r="D13" s="39" t="s">
        <v>185</v>
      </c>
      <c r="E13" s="39" t="s">
        <v>186</v>
      </c>
      <c r="F13" s="52">
        <v>2.8512</v>
      </c>
      <c r="G13" s="52">
        <v>2.8512</v>
      </c>
      <c r="H13" s="52">
        <v>2.8512</v>
      </c>
      <c r="I13" s="52"/>
      <c r="J13" s="52"/>
      <c r="K13" s="52"/>
      <c r="L13" s="52"/>
      <c r="M13" s="52"/>
      <c r="N13" s="52"/>
      <c r="O13" s="52"/>
      <c r="P13" s="52"/>
      <c r="Q13" s="52"/>
      <c r="R13" s="52"/>
      <c r="S13" s="52"/>
      <c r="T13" s="52"/>
      <c r="U13" s="52"/>
    </row>
    <row r="14" spans="1:21" ht="22.9" customHeight="1">
      <c r="A14" s="53" t="s">
        <v>174</v>
      </c>
      <c r="B14" s="53" t="s">
        <v>184</v>
      </c>
      <c r="C14" s="53" t="s">
        <v>187</v>
      </c>
      <c r="D14" s="47" t="s">
        <v>188</v>
      </c>
      <c r="E14" s="47" t="s">
        <v>189</v>
      </c>
      <c r="F14" s="49">
        <v>2.8512</v>
      </c>
      <c r="G14" s="43">
        <v>2.8512</v>
      </c>
      <c r="H14" s="43">
        <v>2.8512</v>
      </c>
      <c r="I14" s="43"/>
      <c r="J14" s="43"/>
      <c r="K14" s="43"/>
      <c r="L14" s="43"/>
      <c r="M14" s="43"/>
      <c r="N14" s="43"/>
      <c r="O14" s="43"/>
      <c r="P14" s="43"/>
      <c r="Q14" s="43"/>
      <c r="R14" s="43"/>
      <c r="S14" s="43"/>
      <c r="T14" s="43"/>
      <c r="U14" s="43"/>
    </row>
    <row r="15" spans="1:21" ht="22.9" customHeight="1">
      <c r="A15" s="45" t="s">
        <v>174</v>
      </c>
      <c r="B15" s="45">
        <v>99</v>
      </c>
      <c r="C15" s="45"/>
      <c r="D15" s="39">
        <v>20899</v>
      </c>
      <c r="E15" s="39" t="s">
        <v>190</v>
      </c>
      <c r="F15" s="52">
        <v>2.814012</v>
      </c>
      <c r="G15" s="52">
        <v>2.814012</v>
      </c>
      <c r="H15" s="52">
        <v>2.814012</v>
      </c>
      <c r="I15" s="52"/>
      <c r="J15" s="52"/>
      <c r="K15" s="52"/>
      <c r="L15" s="52"/>
      <c r="M15" s="52"/>
      <c r="N15" s="52"/>
      <c r="O15" s="52"/>
      <c r="P15" s="52"/>
      <c r="Q15" s="52"/>
      <c r="R15" s="52"/>
      <c r="S15" s="52"/>
      <c r="T15" s="52"/>
      <c r="U15" s="52"/>
    </row>
    <row r="16" spans="1:21" ht="22.9" customHeight="1">
      <c r="A16" s="58" t="s">
        <v>174</v>
      </c>
      <c r="B16" s="58">
        <v>99</v>
      </c>
      <c r="C16" s="58">
        <v>99</v>
      </c>
      <c r="D16" s="59" t="s">
        <v>191</v>
      </c>
      <c r="E16" s="60" t="s">
        <v>192</v>
      </c>
      <c r="F16" s="49">
        <v>2.814012</v>
      </c>
      <c r="G16" s="43">
        <v>2.814012</v>
      </c>
      <c r="H16" s="43">
        <v>2.814012</v>
      </c>
      <c r="I16" s="43"/>
      <c r="J16" s="43"/>
      <c r="K16" s="43"/>
      <c r="L16" s="43"/>
      <c r="M16" s="43"/>
      <c r="N16" s="43"/>
      <c r="O16" s="43"/>
      <c r="P16" s="43"/>
      <c r="Q16" s="43"/>
      <c r="R16" s="43"/>
      <c r="S16" s="43"/>
      <c r="T16" s="43"/>
      <c r="U16" s="43"/>
    </row>
    <row r="17" spans="1:21" ht="22.9" customHeight="1">
      <c r="A17" s="45" t="s">
        <v>193</v>
      </c>
      <c r="B17" s="45"/>
      <c r="C17" s="45"/>
      <c r="D17" s="39" t="s">
        <v>193</v>
      </c>
      <c r="E17" s="39" t="s">
        <v>194</v>
      </c>
      <c r="F17" s="52">
        <v>23.919101999999999</v>
      </c>
      <c r="G17" s="52">
        <v>23.919101999999999</v>
      </c>
      <c r="H17" s="52">
        <v>23.919101999999999</v>
      </c>
      <c r="I17" s="52"/>
      <c r="J17" s="52"/>
      <c r="K17" s="52"/>
      <c r="L17" s="52"/>
      <c r="M17" s="52"/>
      <c r="N17" s="52"/>
      <c r="O17" s="52"/>
      <c r="P17" s="52"/>
      <c r="Q17" s="52"/>
      <c r="R17" s="52"/>
      <c r="S17" s="52"/>
      <c r="T17" s="52"/>
      <c r="U17" s="52"/>
    </row>
    <row r="18" spans="1:21" ht="22.9" customHeight="1">
      <c r="A18" s="45" t="s">
        <v>193</v>
      </c>
      <c r="B18" s="45" t="s">
        <v>184</v>
      </c>
      <c r="C18" s="45"/>
      <c r="D18" s="39" t="s">
        <v>195</v>
      </c>
      <c r="E18" s="39" t="s">
        <v>196</v>
      </c>
      <c r="F18" s="52">
        <v>23.919101999999999</v>
      </c>
      <c r="G18" s="52">
        <v>23.919101999999999</v>
      </c>
      <c r="H18" s="52">
        <v>23.919101999999999</v>
      </c>
      <c r="I18" s="52"/>
      <c r="J18" s="52"/>
      <c r="K18" s="52"/>
      <c r="L18" s="52"/>
      <c r="M18" s="52"/>
      <c r="N18" s="52"/>
      <c r="O18" s="52"/>
      <c r="P18" s="52"/>
      <c r="Q18" s="52"/>
      <c r="R18" s="52"/>
      <c r="S18" s="52"/>
      <c r="T18" s="52"/>
      <c r="U18" s="52"/>
    </row>
    <row r="19" spans="1:21" ht="22.9" customHeight="1">
      <c r="A19" s="53" t="s">
        <v>193</v>
      </c>
      <c r="B19" s="53" t="s">
        <v>184</v>
      </c>
      <c r="C19" s="53" t="s">
        <v>179</v>
      </c>
      <c r="D19" s="47" t="s">
        <v>197</v>
      </c>
      <c r="E19" s="47" t="s">
        <v>198</v>
      </c>
      <c r="F19" s="49">
        <v>23.919101999999999</v>
      </c>
      <c r="G19" s="43">
        <v>23.919101999999999</v>
      </c>
      <c r="H19" s="43">
        <v>23.919101999999999</v>
      </c>
      <c r="I19" s="43"/>
      <c r="J19" s="43"/>
      <c r="K19" s="43"/>
      <c r="L19" s="43"/>
      <c r="M19" s="43"/>
      <c r="N19" s="43"/>
      <c r="O19" s="43"/>
      <c r="P19" s="43"/>
      <c r="Q19" s="43"/>
      <c r="R19" s="43"/>
      <c r="S19" s="43"/>
      <c r="T19" s="43"/>
      <c r="U19" s="43"/>
    </row>
    <row r="20" spans="1:21" ht="22.9" customHeight="1">
      <c r="A20" s="45" t="s">
        <v>199</v>
      </c>
      <c r="B20" s="45"/>
      <c r="C20" s="45"/>
      <c r="D20" s="39" t="s">
        <v>199</v>
      </c>
      <c r="E20" s="39" t="s">
        <v>200</v>
      </c>
      <c r="F20" s="52">
        <v>848.26869999999997</v>
      </c>
      <c r="G20" s="52">
        <v>553.76869999999997</v>
      </c>
      <c r="H20" s="52">
        <v>487.1687</v>
      </c>
      <c r="I20" s="52">
        <v>66.599999999999994</v>
      </c>
      <c r="J20" s="52"/>
      <c r="K20" s="52">
        <v>294.5</v>
      </c>
      <c r="L20" s="52"/>
      <c r="M20" s="52">
        <v>294.5</v>
      </c>
      <c r="N20" s="52"/>
      <c r="O20" s="52"/>
      <c r="P20" s="52"/>
      <c r="Q20" s="52"/>
      <c r="R20" s="52"/>
      <c r="S20" s="52"/>
      <c r="T20" s="52"/>
      <c r="U20" s="52"/>
    </row>
    <row r="21" spans="1:21" ht="22.9" customHeight="1">
      <c r="A21" s="45" t="s">
        <v>199</v>
      </c>
      <c r="B21" s="45" t="s">
        <v>179</v>
      </c>
      <c r="C21" s="45"/>
      <c r="D21" s="39" t="s">
        <v>201</v>
      </c>
      <c r="E21" s="39" t="s">
        <v>202</v>
      </c>
      <c r="F21" s="52">
        <v>848.26869999999997</v>
      </c>
      <c r="G21" s="52">
        <v>553.76869999999997</v>
      </c>
      <c r="H21" s="52">
        <v>487.1687</v>
      </c>
      <c r="I21" s="52">
        <v>66.599999999999994</v>
      </c>
      <c r="J21" s="52"/>
      <c r="K21" s="52">
        <v>294.5</v>
      </c>
      <c r="L21" s="52"/>
      <c r="M21" s="52">
        <v>294.5</v>
      </c>
      <c r="N21" s="52"/>
      <c r="O21" s="52"/>
      <c r="P21" s="52"/>
      <c r="Q21" s="52"/>
      <c r="R21" s="52"/>
      <c r="S21" s="52"/>
      <c r="T21" s="52"/>
      <c r="U21" s="52"/>
    </row>
    <row r="22" spans="1:21" ht="22.9" customHeight="1">
      <c r="A22" s="53" t="s">
        <v>199</v>
      </c>
      <c r="B22" s="53" t="s">
        <v>179</v>
      </c>
      <c r="C22" s="53" t="s">
        <v>179</v>
      </c>
      <c r="D22" s="47" t="s">
        <v>203</v>
      </c>
      <c r="E22" s="47" t="s">
        <v>204</v>
      </c>
      <c r="F22" s="49">
        <v>618.26869999999997</v>
      </c>
      <c r="G22" s="43">
        <v>553.76869999999997</v>
      </c>
      <c r="H22" s="43">
        <v>487.1687</v>
      </c>
      <c r="I22" s="43">
        <v>66.599999999999994</v>
      </c>
      <c r="J22" s="43"/>
      <c r="K22" s="43">
        <v>64.5</v>
      </c>
      <c r="L22" s="43"/>
      <c r="M22" s="43">
        <v>64.5</v>
      </c>
      <c r="N22" s="43"/>
      <c r="O22" s="43"/>
      <c r="P22" s="43"/>
      <c r="Q22" s="43"/>
      <c r="R22" s="43"/>
      <c r="S22" s="43"/>
      <c r="T22" s="43"/>
      <c r="U22" s="43"/>
    </row>
    <row r="23" spans="1:21" ht="22.9" customHeight="1">
      <c r="A23" s="53" t="s">
        <v>199</v>
      </c>
      <c r="B23" s="53" t="s">
        <v>179</v>
      </c>
      <c r="C23" s="53" t="s">
        <v>205</v>
      </c>
      <c r="D23" s="47" t="s">
        <v>206</v>
      </c>
      <c r="E23" s="47" t="s">
        <v>207</v>
      </c>
      <c r="F23" s="49">
        <v>230</v>
      </c>
      <c r="G23" s="43"/>
      <c r="H23" s="43"/>
      <c r="I23" s="43"/>
      <c r="J23" s="43"/>
      <c r="K23" s="43">
        <v>230</v>
      </c>
      <c r="L23" s="43"/>
      <c r="M23" s="43">
        <v>230</v>
      </c>
      <c r="N23" s="43"/>
      <c r="O23" s="43"/>
      <c r="P23" s="43"/>
      <c r="Q23" s="43"/>
      <c r="R23" s="43"/>
      <c r="S23" s="43"/>
      <c r="T23" s="43"/>
      <c r="U23" s="43"/>
    </row>
    <row r="24" spans="1:21" ht="22.9" customHeight="1">
      <c r="A24" s="45" t="s">
        <v>208</v>
      </c>
      <c r="B24" s="45"/>
      <c r="C24" s="45"/>
      <c r="D24" s="39" t="s">
        <v>208</v>
      </c>
      <c r="E24" s="39" t="s">
        <v>209</v>
      </c>
      <c r="F24" s="52">
        <v>49.292724</v>
      </c>
      <c r="G24" s="52">
        <v>49.292724</v>
      </c>
      <c r="H24" s="52">
        <v>49.292724</v>
      </c>
      <c r="I24" s="52"/>
      <c r="J24" s="52"/>
      <c r="K24" s="52"/>
      <c r="L24" s="52"/>
      <c r="M24" s="52"/>
      <c r="N24" s="52"/>
      <c r="O24" s="52"/>
      <c r="P24" s="52"/>
      <c r="Q24" s="52"/>
      <c r="R24" s="52"/>
      <c r="S24" s="52"/>
      <c r="T24" s="52"/>
      <c r="U24" s="52"/>
    </row>
    <row r="25" spans="1:21" ht="22.9" customHeight="1">
      <c r="A25" s="45" t="s">
        <v>208</v>
      </c>
      <c r="B25" s="45" t="s">
        <v>210</v>
      </c>
      <c r="C25" s="45"/>
      <c r="D25" s="39" t="s">
        <v>211</v>
      </c>
      <c r="E25" s="39" t="s">
        <v>212</v>
      </c>
      <c r="F25" s="52">
        <v>49.292724</v>
      </c>
      <c r="G25" s="52">
        <v>49.292724</v>
      </c>
      <c r="H25" s="52">
        <v>49.292724</v>
      </c>
      <c r="I25" s="52"/>
      <c r="J25" s="52"/>
      <c r="K25" s="52"/>
      <c r="L25" s="52"/>
      <c r="M25" s="52"/>
      <c r="N25" s="52"/>
      <c r="O25" s="52"/>
      <c r="P25" s="52"/>
      <c r="Q25" s="52"/>
      <c r="R25" s="52"/>
      <c r="S25" s="52"/>
      <c r="T25" s="52"/>
      <c r="U25" s="52"/>
    </row>
    <row r="26" spans="1:21" ht="22.9" customHeight="1">
      <c r="A26" s="53" t="s">
        <v>208</v>
      </c>
      <c r="B26" s="53" t="s">
        <v>210</v>
      </c>
      <c r="C26" s="53" t="s">
        <v>179</v>
      </c>
      <c r="D26" s="47" t="s">
        <v>213</v>
      </c>
      <c r="E26" s="47" t="s">
        <v>214</v>
      </c>
      <c r="F26" s="49">
        <v>49.292724</v>
      </c>
      <c r="G26" s="43">
        <v>49.292724</v>
      </c>
      <c r="H26" s="43">
        <v>49.292724</v>
      </c>
      <c r="I26" s="43"/>
      <c r="J26" s="43"/>
      <c r="K26" s="43"/>
      <c r="L26" s="43"/>
      <c r="M26" s="43"/>
      <c r="N26" s="43"/>
      <c r="O26" s="43"/>
      <c r="P26" s="43"/>
      <c r="Q26" s="43"/>
      <c r="R26" s="43"/>
      <c r="S26" s="43"/>
      <c r="T26" s="43"/>
      <c r="U26" s="43"/>
    </row>
  </sheetData>
  <mergeCells count="10">
    <mergeCell ref="T1:U1"/>
    <mergeCell ref="A2:U2"/>
    <mergeCell ref="A3:S3"/>
    <mergeCell ref="T3:U3"/>
    <mergeCell ref="A4:C4"/>
    <mergeCell ref="G4:J4"/>
    <mergeCell ref="K4:U4"/>
    <mergeCell ref="D4:D5"/>
    <mergeCell ref="E4:E5"/>
    <mergeCell ref="F4:F5"/>
  </mergeCells>
  <phoneticPr fontId="26"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dimension ref="A1:D41"/>
  <sheetViews>
    <sheetView topLeftCell="A21" workbookViewId="0">
      <selection activeCell="A3" sqref="A3:C3"/>
    </sheetView>
  </sheetViews>
  <sheetFormatPr defaultColWidth="10" defaultRowHeight="13.5"/>
  <cols>
    <col min="1" max="1" width="25.75" customWidth="1"/>
    <col min="2" max="2" width="15.75" customWidth="1"/>
    <col min="3" max="3" width="30.75" customWidth="1"/>
    <col min="4" max="4" width="14" customWidth="1"/>
    <col min="5" max="5" width="9.75" customWidth="1"/>
  </cols>
  <sheetData>
    <row r="1" spans="1:4" ht="16.350000000000001" customHeight="1">
      <c r="A1" s="35"/>
      <c r="D1" s="36" t="s">
        <v>243</v>
      </c>
    </row>
    <row r="2" spans="1:4" ht="31.9" customHeight="1">
      <c r="A2" s="153" t="s">
        <v>13</v>
      </c>
      <c r="B2" s="153"/>
      <c r="C2" s="153"/>
      <c r="D2" s="153"/>
    </row>
    <row r="3" spans="1:4" ht="18.95" customHeight="1">
      <c r="A3" s="148" t="s">
        <v>35</v>
      </c>
      <c r="B3" s="148"/>
      <c r="C3" s="148"/>
      <c r="D3" s="37" t="s">
        <v>36</v>
      </c>
    </row>
    <row r="4" spans="1:4" ht="20.25" customHeight="1">
      <c r="A4" s="150" t="s">
        <v>37</v>
      </c>
      <c r="B4" s="150"/>
      <c r="C4" s="150" t="s">
        <v>38</v>
      </c>
      <c r="D4" s="150"/>
    </row>
    <row r="5" spans="1:4" ht="20.25" customHeight="1">
      <c r="A5" s="38" t="s">
        <v>39</v>
      </c>
      <c r="B5" s="38" t="s">
        <v>40</v>
      </c>
      <c r="C5" s="38" t="s">
        <v>39</v>
      </c>
      <c r="D5" s="38" t="s">
        <v>40</v>
      </c>
    </row>
    <row r="6" spans="1:4" ht="20.25" customHeight="1">
      <c r="A6" s="41" t="s">
        <v>244</v>
      </c>
      <c r="B6" s="40">
        <v>1029.9725699999999</v>
      </c>
      <c r="C6" s="41" t="s">
        <v>245</v>
      </c>
      <c r="D6" s="52">
        <v>1029.9725699999999</v>
      </c>
    </row>
    <row r="7" spans="1:4" ht="20.25" customHeight="1">
      <c r="A7" s="42" t="s">
        <v>246</v>
      </c>
      <c r="B7" s="43">
        <v>1029.9725699999999</v>
      </c>
      <c r="C7" s="42" t="s">
        <v>45</v>
      </c>
      <c r="D7" s="49"/>
    </row>
    <row r="8" spans="1:4" ht="20.25" customHeight="1">
      <c r="A8" s="42" t="s">
        <v>247</v>
      </c>
      <c r="B8" s="43">
        <v>1004.97257</v>
      </c>
      <c r="C8" s="42" t="s">
        <v>49</v>
      </c>
      <c r="D8" s="49"/>
    </row>
    <row r="9" spans="1:4" ht="31.15" customHeight="1">
      <c r="A9" s="42" t="s">
        <v>52</v>
      </c>
      <c r="B9" s="43">
        <v>25</v>
      </c>
      <c r="C9" s="42" t="s">
        <v>53</v>
      </c>
      <c r="D9" s="49"/>
    </row>
    <row r="10" spans="1:4" ht="20.25" customHeight="1">
      <c r="A10" s="42" t="s">
        <v>248</v>
      </c>
      <c r="B10" s="43"/>
      <c r="C10" s="42" t="s">
        <v>57</v>
      </c>
      <c r="D10" s="49"/>
    </row>
    <row r="11" spans="1:4" ht="20.25" customHeight="1">
      <c r="A11" s="42" t="s">
        <v>249</v>
      </c>
      <c r="B11" s="43"/>
      <c r="C11" s="42" t="s">
        <v>61</v>
      </c>
      <c r="D11" s="49"/>
    </row>
    <row r="12" spans="1:4" ht="20.25" customHeight="1">
      <c r="A12" s="42" t="s">
        <v>250</v>
      </c>
      <c r="B12" s="43"/>
      <c r="C12" s="42" t="s">
        <v>65</v>
      </c>
      <c r="D12" s="49"/>
    </row>
    <row r="13" spans="1:4" ht="20.25" customHeight="1">
      <c r="A13" s="41" t="s">
        <v>251</v>
      </c>
      <c r="B13" s="40"/>
      <c r="C13" s="42" t="s">
        <v>69</v>
      </c>
      <c r="D13" s="49"/>
    </row>
    <row r="14" spans="1:4" ht="20.25" customHeight="1">
      <c r="A14" s="42" t="s">
        <v>246</v>
      </c>
      <c r="B14" s="43"/>
      <c r="C14" s="42" t="s">
        <v>73</v>
      </c>
      <c r="D14" s="49">
        <v>108.49204400000001</v>
      </c>
    </row>
    <row r="15" spans="1:4" ht="20.25" customHeight="1">
      <c r="A15" s="42" t="s">
        <v>248</v>
      </c>
      <c r="B15" s="43"/>
      <c r="C15" s="42" t="s">
        <v>77</v>
      </c>
      <c r="D15" s="49"/>
    </row>
    <row r="16" spans="1:4" ht="20.25" customHeight="1">
      <c r="A16" s="42" t="s">
        <v>249</v>
      </c>
      <c r="B16" s="43"/>
      <c r="C16" s="42" t="s">
        <v>81</v>
      </c>
      <c r="D16" s="49">
        <v>23.919101999999999</v>
      </c>
    </row>
    <row r="17" spans="1:4" ht="20.25" customHeight="1">
      <c r="A17" s="42" t="s">
        <v>250</v>
      </c>
      <c r="B17" s="43"/>
      <c r="C17" s="42" t="s">
        <v>85</v>
      </c>
      <c r="D17" s="49"/>
    </row>
    <row r="18" spans="1:4" ht="20.25" customHeight="1">
      <c r="A18" s="42"/>
      <c r="B18" s="43"/>
      <c r="C18" s="42" t="s">
        <v>89</v>
      </c>
      <c r="D18" s="49"/>
    </row>
    <row r="19" spans="1:4" ht="20.25" customHeight="1">
      <c r="A19" s="42"/>
      <c r="B19" s="42"/>
      <c r="C19" s="42" t="s">
        <v>93</v>
      </c>
      <c r="D19" s="49"/>
    </row>
    <row r="20" spans="1:4" ht="20.25" customHeight="1">
      <c r="A20" s="42"/>
      <c r="B20" s="42"/>
      <c r="C20" s="42" t="s">
        <v>97</v>
      </c>
      <c r="D20" s="49"/>
    </row>
    <row r="21" spans="1:4" ht="20.25" customHeight="1">
      <c r="A21" s="42"/>
      <c r="B21" s="42"/>
      <c r="C21" s="42" t="s">
        <v>101</v>
      </c>
      <c r="D21" s="49"/>
    </row>
    <row r="22" spans="1:4" ht="20.25" customHeight="1">
      <c r="A22" s="42"/>
      <c r="B22" s="42"/>
      <c r="C22" s="42" t="s">
        <v>104</v>
      </c>
      <c r="D22" s="49"/>
    </row>
    <row r="23" spans="1:4" ht="20.25" customHeight="1">
      <c r="A23" s="42"/>
      <c r="B23" s="42"/>
      <c r="C23" s="42" t="s">
        <v>107</v>
      </c>
      <c r="D23" s="49"/>
    </row>
    <row r="24" spans="1:4" ht="20.25" customHeight="1">
      <c r="A24" s="42"/>
      <c r="B24" s="42"/>
      <c r="C24" s="42" t="s">
        <v>109</v>
      </c>
      <c r="D24" s="49"/>
    </row>
    <row r="25" spans="1:4" ht="20.25" customHeight="1">
      <c r="A25" s="42"/>
      <c r="B25" s="42"/>
      <c r="C25" s="42" t="s">
        <v>111</v>
      </c>
      <c r="D25" s="49">
        <v>848.26869999999997</v>
      </c>
    </row>
    <row r="26" spans="1:4" ht="20.25" customHeight="1">
      <c r="A26" s="42"/>
      <c r="B26" s="42"/>
      <c r="C26" s="42" t="s">
        <v>113</v>
      </c>
      <c r="D26" s="49">
        <v>49.292724</v>
      </c>
    </row>
    <row r="27" spans="1:4" ht="20.25" customHeight="1">
      <c r="A27" s="42"/>
      <c r="B27" s="42"/>
      <c r="C27" s="42" t="s">
        <v>115</v>
      </c>
      <c r="D27" s="49"/>
    </row>
    <row r="28" spans="1:4" ht="20.25" customHeight="1">
      <c r="A28" s="42"/>
      <c r="B28" s="42"/>
      <c r="C28" s="42" t="s">
        <v>117</v>
      </c>
      <c r="D28" s="49"/>
    </row>
    <row r="29" spans="1:4" ht="20.25" customHeight="1">
      <c r="A29" s="42"/>
      <c r="B29" s="42"/>
      <c r="C29" s="42" t="s">
        <v>119</v>
      </c>
      <c r="D29" s="49"/>
    </row>
    <row r="30" spans="1:4" ht="20.25" customHeight="1">
      <c r="A30" s="42"/>
      <c r="B30" s="42"/>
      <c r="C30" s="42" t="s">
        <v>121</v>
      </c>
      <c r="D30" s="49"/>
    </row>
    <row r="31" spans="1:4" ht="20.25" customHeight="1">
      <c r="A31" s="42"/>
      <c r="B31" s="42"/>
      <c r="C31" s="42" t="s">
        <v>123</v>
      </c>
      <c r="D31" s="49"/>
    </row>
    <row r="32" spans="1:4" ht="20.25" customHeight="1">
      <c r="A32" s="42"/>
      <c r="B32" s="42"/>
      <c r="C32" s="42" t="s">
        <v>125</v>
      </c>
      <c r="D32" s="49"/>
    </row>
    <row r="33" spans="1:4" ht="20.25" customHeight="1">
      <c r="A33" s="42"/>
      <c r="B33" s="42"/>
      <c r="C33" s="42" t="s">
        <v>127</v>
      </c>
      <c r="D33" s="49"/>
    </row>
    <row r="34" spans="1:4" ht="20.25" customHeight="1">
      <c r="A34" s="42"/>
      <c r="B34" s="42"/>
      <c r="C34" s="42" t="s">
        <v>128</v>
      </c>
      <c r="D34" s="49"/>
    </row>
    <row r="35" spans="1:4" ht="20.25" customHeight="1">
      <c r="A35" s="42"/>
      <c r="B35" s="42"/>
      <c r="C35" s="42" t="s">
        <v>129</v>
      </c>
      <c r="D35" s="49"/>
    </row>
    <row r="36" spans="1:4" ht="20.25" customHeight="1">
      <c r="A36" s="42"/>
      <c r="B36" s="42"/>
      <c r="C36" s="42" t="s">
        <v>130</v>
      </c>
      <c r="D36" s="49"/>
    </row>
    <row r="37" spans="1:4" ht="20.25" customHeight="1">
      <c r="A37" s="42"/>
      <c r="B37" s="42"/>
      <c r="C37" s="42"/>
      <c r="D37" s="42"/>
    </row>
    <row r="38" spans="1:4" ht="20.25" customHeight="1">
      <c r="A38" s="41"/>
      <c r="B38" s="41"/>
      <c r="C38" s="41" t="s">
        <v>252</v>
      </c>
      <c r="D38" s="40"/>
    </row>
    <row r="39" spans="1:4" ht="20.25" customHeight="1">
      <c r="A39" s="41"/>
      <c r="B39" s="41"/>
      <c r="C39" s="41"/>
      <c r="D39" s="41"/>
    </row>
    <row r="40" spans="1:4" ht="20.25" customHeight="1">
      <c r="A40" s="45" t="s">
        <v>253</v>
      </c>
      <c r="B40" s="40">
        <v>1029.9725699999999</v>
      </c>
      <c r="C40" s="45" t="s">
        <v>254</v>
      </c>
      <c r="D40" s="52">
        <v>1029.9725699999999</v>
      </c>
    </row>
    <row r="41" spans="1:4" ht="16.350000000000001" customHeight="1">
      <c r="A41" s="148" t="s">
        <v>255</v>
      </c>
      <c r="B41" s="148"/>
      <c r="C41" s="148"/>
    </row>
  </sheetData>
  <mergeCells count="5">
    <mergeCell ref="A2:D2"/>
    <mergeCell ref="A3:C3"/>
    <mergeCell ref="A4:B4"/>
    <mergeCell ref="C4:D4"/>
    <mergeCell ref="A41:C41"/>
  </mergeCells>
  <phoneticPr fontId="26"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K28"/>
  <sheetViews>
    <sheetView workbookViewId="0">
      <pane ySplit="6" topLeftCell="A7" activePane="bottomLeft" state="frozen"/>
      <selection pane="bottomLeft" activeCell="J7" sqref="J7:K7"/>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spans="1:11" ht="16.350000000000001" customHeight="1">
      <c r="A1" s="35"/>
      <c r="D1" s="35"/>
      <c r="K1" s="36" t="s">
        <v>256</v>
      </c>
    </row>
    <row r="2" spans="1:11" ht="43.15" customHeight="1">
      <c r="A2" s="153" t="s">
        <v>14</v>
      </c>
      <c r="B2" s="153"/>
      <c r="C2" s="153"/>
      <c r="D2" s="153"/>
      <c r="E2" s="153"/>
      <c r="F2" s="153"/>
      <c r="G2" s="153"/>
      <c r="H2" s="153"/>
      <c r="I2" s="153"/>
      <c r="J2" s="153"/>
      <c r="K2" s="153"/>
    </row>
    <row r="3" spans="1:11" ht="24.2" customHeight="1">
      <c r="A3" s="148" t="s">
        <v>35</v>
      </c>
      <c r="B3" s="148"/>
      <c r="C3" s="148"/>
      <c r="D3" s="148"/>
      <c r="E3" s="148"/>
      <c r="F3" s="148"/>
      <c r="G3" s="148"/>
      <c r="H3" s="148"/>
      <c r="I3" s="148"/>
      <c r="J3" s="149" t="s">
        <v>36</v>
      </c>
      <c r="K3" s="149"/>
    </row>
    <row r="4" spans="1:11" ht="19.899999999999999" customHeight="1">
      <c r="A4" s="150" t="s">
        <v>163</v>
      </c>
      <c r="B4" s="150"/>
      <c r="C4" s="150"/>
      <c r="D4" s="150" t="s">
        <v>164</v>
      </c>
      <c r="E4" s="150" t="s">
        <v>165</v>
      </c>
      <c r="F4" s="150" t="s">
        <v>141</v>
      </c>
      <c r="G4" s="150" t="s">
        <v>166</v>
      </c>
      <c r="H4" s="150"/>
      <c r="I4" s="150"/>
      <c r="J4" s="150"/>
      <c r="K4" s="150" t="s">
        <v>167</v>
      </c>
    </row>
    <row r="5" spans="1:11" ht="17.25" customHeight="1">
      <c r="A5" s="150"/>
      <c r="B5" s="150"/>
      <c r="C5" s="150"/>
      <c r="D5" s="150"/>
      <c r="E5" s="150"/>
      <c r="F5" s="150"/>
      <c r="G5" s="150" t="s">
        <v>143</v>
      </c>
      <c r="H5" s="150" t="s">
        <v>257</v>
      </c>
      <c r="I5" s="150"/>
      <c r="J5" s="150" t="s">
        <v>258</v>
      </c>
      <c r="K5" s="150"/>
    </row>
    <row r="6" spans="1:11" ht="24.2" customHeight="1">
      <c r="A6" s="38" t="s">
        <v>171</v>
      </c>
      <c r="B6" s="38" t="s">
        <v>172</v>
      </c>
      <c r="C6" s="38" t="s">
        <v>173</v>
      </c>
      <c r="D6" s="150"/>
      <c r="E6" s="150"/>
      <c r="F6" s="150"/>
      <c r="G6" s="150"/>
      <c r="H6" s="38" t="s">
        <v>235</v>
      </c>
      <c r="I6" s="38" t="s">
        <v>227</v>
      </c>
      <c r="J6" s="150"/>
      <c r="K6" s="150"/>
    </row>
    <row r="7" spans="1:11" ht="22.9" customHeight="1">
      <c r="A7" s="42"/>
      <c r="B7" s="42"/>
      <c r="C7" s="42"/>
      <c r="D7" s="41"/>
      <c r="E7" s="41" t="s">
        <v>141</v>
      </c>
      <c r="F7" s="40">
        <v>1029.9725699999999</v>
      </c>
      <c r="G7" s="40">
        <v>735.47257000000002</v>
      </c>
      <c r="H7" s="40">
        <v>626.26</v>
      </c>
      <c r="I7" s="40">
        <v>42.605600000000003</v>
      </c>
      <c r="J7" s="40">
        <v>66.599999999999994</v>
      </c>
      <c r="K7" s="40">
        <v>294.5</v>
      </c>
    </row>
    <row r="8" spans="1:11" ht="22.9" customHeight="1">
      <c r="A8" s="42"/>
      <c r="B8" s="42"/>
      <c r="C8" s="42"/>
      <c r="D8" s="56">
        <v>412</v>
      </c>
      <c r="E8" s="56" t="s">
        <v>161</v>
      </c>
      <c r="F8" s="40">
        <v>1029.9725699999999</v>
      </c>
      <c r="G8" s="40">
        <v>735.47257000000002</v>
      </c>
      <c r="H8" s="40">
        <v>626.26</v>
      </c>
      <c r="I8" s="40">
        <v>42.605600000000003</v>
      </c>
      <c r="J8" s="40">
        <v>66.599999999999994</v>
      </c>
      <c r="K8" s="40">
        <v>294.5</v>
      </c>
    </row>
    <row r="9" spans="1:11" ht="22.9" customHeight="1">
      <c r="A9" s="42"/>
      <c r="B9" s="42"/>
      <c r="C9" s="42"/>
      <c r="D9" s="48" t="s">
        <v>160</v>
      </c>
      <c r="E9" s="48" t="s">
        <v>161</v>
      </c>
      <c r="F9" s="40">
        <v>1029.9725699999999</v>
      </c>
      <c r="G9" s="40">
        <v>735.47257000000002</v>
      </c>
      <c r="H9" s="40">
        <v>626.26</v>
      </c>
      <c r="I9" s="40">
        <v>42.605600000000003</v>
      </c>
      <c r="J9" s="40">
        <v>66.599999999999994</v>
      </c>
      <c r="K9" s="40">
        <v>294.5</v>
      </c>
    </row>
    <row r="10" spans="1:11" ht="22.9" customHeight="1">
      <c r="A10" s="45" t="s">
        <v>174</v>
      </c>
      <c r="B10" s="45"/>
      <c r="C10" s="45"/>
      <c r="D10" s="41" t="s">
        <v>259</v>
      </c>
      <c r="E10" s="41" t="s">
        <v>260</v>
      </c>
      <c r="F10" s="40">
        <v>108.49204400000001</v>
      </c>
      <c r="G10" s="40">
        <v>108.49204400000001</v>
      </c>
      <c r="H10" s="40">
        <v>65.88</v>
      </c>
      <c r="I10" s="40">
        <v>42.605600000000003</v>
      </c>
      <c r="J10" s="40">
        <v>0</v>
      </c>
      <c r="K10" s="40">
        <v>0</v>
      </c>
    </row>
    <row r="11" spans="1:11" ht="22.9" customHeight="1">
      <c r="A11" s="45" t="s">
        <v>174</v>
      </c>
      <c r="B11" s="93" t="s">
        <v>176</v>
      </c>
      <c r="C11" s="45"/>
      <c r="D11" s="41" t="s">
        <v>261</v>
      </c>
      <c r="E11" s="41" t="s">
        <v>262</v>
      </c>
      <c r="F11" s="40">
        <v>102.826832</v>
      </c>
      <c r="G11" s="40">
        <v>102.826832</v>
      </c>
      <c r="H11" s="40">
        <v>60.221232000000001</v>
      </c>
      <c r="I11" s="40">
        <v>42.605600000000003</v>
      </c>
      <c r="J11" s="40">
        <v>0</v>
      </c>
      <c r="K11" s="40">
        <v>0</v>
      </c>
    </row>
    <row r="12" spans="1:11" ht="22.9" customHeight="1">
      <c r="A12" s="53" t="s">
        <v>174</v>
      </c>
      <c r="B12" s="53" t="s">
        <v>176</v>
      </c>
      <c r="C12" s="53" t="s">
        <v>179</v>
      </c>
      <c r="D12" s="47" t="s">
        <v>263</v>
      </c>
      <c r="E12" s="42" t="s">
        <v>264</v>
      </c>
      <c r="F12" s="43">
        <v>42.605600000000003</v>
      </c>
      <c r="G12" s="43">
        <v>42.605600000000003</v>
      </c>
      <c r="H12" s="49"/>
      <c r="I12" s="49">
        <v>42.605600000000003</v>
      </c>
      <c r="J12" s="49"/>
      <c r="K12" s="49"/>
    </row>
    <row r="13" spans="1:11" ht="22.9" customHeight="1">
      <c r="A13" s="53" t="s">
        <v>174</v>
      </c>
      <c r="B13" s="53" t="s">
        <v>176</v>
      </c>
      <c r="C13" s="53" t="s">
        <v>176</v>
      </c>
      <c r="D13" s="47" t="s">
        <v>265</v>
      </c>
      <c r="E13" s="42" t="s">
        <v>266</v>
      </c>
      <c r="F13" s="43">
        <v>60.221232000000001</v>
      </c>
      <c r="G13" s="43">
        <v>60.221232000000001</v>
      </c>
      <c r="H13" s="49">
        <v>60.221232000000001</v>
      </c>
      <c r="I13" s="49"/>
      <c r="J13" s="49"/>
      <c r="K13" s="49"/>
    </row>
    <row r="14" spans="1:11" ht="22.9" customHeight="1">
      <c r="A14" s="45" t="s">
        <v>174</v>
      </c>
      <c r="B14" s="93" t="s">
        <v>184</v>
      </c>
      <c r="C14" s="45"/>
      <c r="D14" s="41" t="s">
        <v>267</v>
      </c>
      <c r="E14" s="41" t="s">
        <v>268</v>
      </c>
      <c r="F14" s="40">
        <v>2.8512</v>
      </c>
      <c r="G14" s="40">
        <v>2.8512</v>
      </c>
      <c r="H14" s="40">
        <v>2.8512</v>
      </c>
      <c r="I14" s="40">
        <v>0</v>
      </c>
      <c r="J14" s="40">
        <v>0</v>
      </c>
      <c r="K14" s="40">
        <v>0</v>
      </c>
    </row>
    <row r="15" spans="1:11" ht="22.9" customHeight="1">
      <c r="A15" s="53" t="s">
        <v>174</v>
      </c>
      <c r="B15" s="53" t="s">
        <v>184</v>
      </c>
      <c r="C15" s="53" t="s">
        <v>187</v>
      </c>
      <c r="D15" s="47" t="s">
        <v>269</v>
      </c>
      <c r="E15" s="42" t="s">
        <v>270</v>
      </c>
      <c r="F15" s="43">
        <v>2.8512</v>
      </c>
      <c r="G15" s="43">
        <v>2.8512</v>
      </c>
      <c r="H15" s="49">
        <v>2.8512</v>
      </c>
      <c r="I15" s="49"/>
      <c r="J15" s="49"/>
      <c r="K15" s="49"/>
    </row>
    <row r="16" spans="1:11" ht="22.9" customHeight="1">
      <c r="A16" s="45" t="s">
        <v>174</v>
      </c>
      <c r="B16" s="45">
        <v>99</v>
      </c>
      <c r="C16" s="45"/>
      <c r="D16" s="39">
        <v>20899</v>
      </c>
      <c r="E16" s="39" t="s">
        <v>190</v>
      </c>
      <c r="F16" s="40">
        <v>2.814012</v>
      </c>
      <c r="G16" s="40">
        <v>2.814012</v>
      </c>
      <c r="H16" s="40">
        <v>2.814012</v>
      </c>
      <c r="I16" s="40">
        <v>0</v>
      </c>
      <c r="J16" s="40">
        <v>0</v>
      </c>
      <c r="K16" s="40">
        <v>0</v>
      </c>
    </row>
    <row r="17" spans="1:11" ht="22.9" customHeight="1">
      <c r="A17" s="58" t="s">
        <v>174</v>
      </c>
      <c r="B17" s="58">
        <v>99</v>
      </c>
      <c r="C17" s="58">
        <v>99</v>
      </c>
      <c r="D17" s="59" t="s">
        <v>191</v>
      </c>
      <c r="E17" s="60" t="s">
        <v>192</v>
      </c>
      <c r="F17" s="43">
        <v>2.814012</v>
      </c>
      <c r="G17" s="43">
        <v>2.814012</v>
      </c>
      <c r="H17" s="49">
        <v>2.814012</v>
      </c>
      <c r="I17" s="49"/>
      <c r="J17" s="49"/>
      <c r="K17" s="49"/>
    </row>
    <row r="18" spans="1:11" ht="22.9" customHeight="1">
      <c r="A18" s="45" t="s">
        <v>199</v>
      </c>
      <c r="B18" s="45"/>
      <c r="C18" s="45"/>
      <c r="D18" s="41" t="s">
        <v>271</v>
      </c>
      <c r="E18" s="41" t="s">
        <v>272</v>
      </c>
      <c r="F18" s="40">
        <v>848.26869999999997</v>
      </c>
      <c r="G18" s="40">
        <v>553.76869999999997</v>
      </c>
      <c r="H18" s="40">
        <v>487.1687</v>
      </c>
      <c r="I18" s="40">
        <v>0</v>
      </c>
      <c r="J18" s="40">
        <v>66.599999999999994</v>
      </c>
      <c r="K18" s="40">
        <v>294.5</v>
      </c>
    </row>
    <row r="19" spans="1:11" ht="22.9" customHeight="1">
      <c r="A19" s="45" t="s">
        <v>199</v>
      </c>
      <c r="B19" s="93" t="s">
        <v>179</v>
      </c>
      <c r="C19" s="45"/>
      <c r="D19" s="41" t="s">
        <v>273</v>
      </c>
      <c r="E19" s="41" t="s">
        <v>274</v>
      </c>
      <c r="F19" s="40">
        <v>848.26869999999997</v>
      </c>
      <c r="G19" s="40">
        <v>553.76869999999997</v>
      </c>
      <c r="H19" s="40">
        <v>487.1687</v>
      </c>
      <c r="I19" s="40">
        <v>0</v>
      </c>
      <c r="J19" s="40">
        <v>66.599999999999994</v>
      </c>
      <c r="K19" s="40">
        <v>294.5</v>
      </c>
    </row>
    <row r="20" spans="1:11" ht="22.9" customHeight="1">
      <c r="A20" s="53" t="s">
        <v>199</v>
      </c>
      <c r="B20" s="53" t="s">
        <v>179</v>
      </c>
      <c r="C20" s="53" t="s">
        <v>179</v>
      </c>
      <c r="D20" s="47" t="s">
        <v>275</v>
      </c>
      <c r="E20" s="42" t="s">
        <v>276</v>
      </c>
      <c r="F20" s="43">
        <v>618.26869999999997</v>
      </c>
      <c r="G20" s="43">
        <v>553.76869999999997</v>
      </c>
      <c r="H20" s="49">
        <v>487.1687</v>
      </c>
      <c r="I20" s="49"/>
      <c r="J20" s="49">
        <v>66.599999999999994</v>
      </c>
      <c r="K20" s="49">
        <v>64.5</v>
      </c>
    </row>
    <row r="21" spans="1:11" ht="22.9" customHeight="1">
      <c r="A21" s="53" t="s">
        <v>199</v>
      </c>
      <c r="B21" s="53" t="s">
        <v>179</v>
      </c>
      <c r="C21" s="53" t="s">
        <v>205</v>
      </c>
      <c r="D21" s="47" t="s">
        <v>277</v>
      </c>
      <c r="E21" s="42" t="s">
        <v>278</v>
      </c>
      <c r="F21" s="43">
        <v>230</v>
      </c>
      <c r="G21" s="43"/>
      <c r="H21" s="49"/>
      <c r="I21" s="49"/>
      <c r="J21" s="49"/>
      <c r="K21" s="49">
        <v>230</v>
      </c>
    </row>
    <row r="22" spans="1:11" ht="22.9" customHeight="1">
      <c r="A22" s="45" t="s">
        <v>193</v>
      </c>
      <c r="B22" s="45"/>
      <c r="C22" s="45"/>
      <c r="D22" s="41" t="s">
        <v>279</v>
      </c>
      <c r="E22" s="41" t="s">
        <v>280</v>
      </c>
      <c r="F22" s="40">
        <v>23.919101999999999</v>
      </c>
      <c r="G22" s="40">
        <v>23.919101999999999</v>
      </c>
      <c r="H22" s="40">
        <v>23.919101999999999</v>
      </c>
      <c r="I22" s="40">
        <v>0</v>
      </c>
      <c r="J22" s="40">
        <v>0</v>
      </c>
      <c r="K22" s="40">
        <v>0</v>
      </c>
    </row>
    <row r="23" spans="1:11" ht="22.9" customHeight="1">
      <c r="A23" s="45" t="s">
        <v>193</v>
      </c>
      <c r="B23" s="93" t="s">
        <v>184</v>
      </c>
      <c r="C23" s="45"/>
      <c r="D23" s="41" t="s">
        <v>281</v>
      </c>
      <c r="E23" s="41" t="s">
        <v>282</v>
      </c>
      <c r="F23" s="40">
        <v>23.919101999999999</v>
      </c>
      <c r="G23" s="40">
        <v>23.919101999999999</v>
      </c>
      <c r="H23" s="40">
        <v>23.919101999999999</v>
      </c>
      <c r="I23" s="40">
        <v>0</v>
      </c>
      <c r="J23" s="40">
        <v>0</v>
      </c>
      <c r="K23" s="40">
        <v>0</v>
      </c>
    </row>
    <row r="24" spans="1:11" ht="22.9" customHeight="1">
      <c r="A24" s="53" t="s">
        <v>193</v>
      </c>
      <c r="B24" s="53" t="s">
        <v>184</v>
      </c>
      <c r="C24" s="53" t="s">
        <v>179</v>
      </c>
      <c r="D24" s="47" t="s">
        <v>283</v>
      </c>
      <c r="E24" s="42" t="s">
        <v>284</v>
      </c>
      <c r="F24" s="43">
        <v>23.919101999999999</v>
      </c>
      <c r="G24" s="43">
        <v>23.919101999999999</v>
      </c>
      <c r="H24" s="49">
        <v>23.919101999999999</v>
      </c>
      <c r="I24" s="49"/>
      <c r="J24" s="49"/>
      <c r="K24" s="49"/>
    </row>
    <row r="25" spans="1:11" ht="22.9" customHeight="1">
      <c r="A25" s="45" t="s">
        <v>208</v>
      </c>
      <c r="B25" s="45"/>
      <c r="C25" s="45"/>
      <c r="D25" s="41" t="s">
        <v>285</v>
      </c>
      <c r="E25" s="41" t="s">
        <v>286</v>
      </c>
      <c r="F25" s="40">
        <v>49.292724</v>
      </c>
      <c r="G25" s="40">
        <v>49.292724</v>
      </c>
      <c r="H25" s="40">
        <v>49.292724</v>
      </c>
      <c r="I25" s="40">
        <v>0</v>
      </c>
      <c r="J25" s="40">
        <v>0</v>
      </c>
      <c r="K25" s="40">
        <v>0</v>
      </c>
    </row>
    <row r="26" spans="1:11" ht="22.9" customHeight="1">
      <c r="A26" s="45" t="s">
        <v>208</v>
      </c>
      <c r="B26" s="93" t="s">
        <v>210</v>
      </c>
      <c r="C26" s="45"/>
      <c r="D26" s="41" t="s">
        <v>287</v>
      </c>
      <c r="E26" s="41" t="s">
        <v>288</v>
      </c>
      <c r="F26" s="40">
        <v>49.292724</v>
      </c>
      <c r="G26" s="40">
        <v>49.292724</v>
      </c>
      <c r="H26" s="40">
        <v>49.292724</v>
      </c>
      <c r="I26" s="40">
        <v>0</v>
      </c>
      <c r="J26" s="40">
        <v>0</v>
      </c>
      <c r="K26" s="40">
        <v>0</v>
      </c>
    </row>
    <row r="27" spans="1:11" ht="22.9" customHeight="1">
      <c r="A27" s="53" t="s">
        <v>208</v>
      </c>
      <c r="B27" s="53" t="s">
        <v>210</v>
      </c>
      <c r="C27" s="53" t="s">
        <v>179</v>
      </c>
      <c r="D27" s="47" t="s">
        <v>289</v>
      </c>
      <c r="E27" s="42" t="s">
        <v>290</v>
      </c>
      <c r="F27" s="43">
        <v>49.292724</v>
      </c>
      <c r="G27" s="43">
        <v>49.292724</v>
      </c>
      <c r="H27" s="49">
        <v>49.292724</v>
      </c>
      <c r="I27" s="49"/>
      <c r="J27" s="49"/>
      <c r="K27" s="49"/>
    </row>
    <row r="28" spans="1:11" ht="16.350000000000001" customHeight="1">
      <c r="A28" s="148" t="s">
        <v>291</v>
      </c>
      <c r="B28" s="148"/>
      <c r="C28" s="148"/>
      <c r="D28" s="148"/>
      <c r="E28" s="148"/>
      <c r="F28" s="148"/>
      <c r="G28" s="148"/>
      <c r="H28" s="148"/>
      <c r="I28" s="148"/>
      <c r="J28" s="148"/>
      <c r="K28" s="148"/>
    </row>
  </sheetData>
  <mergeCells count="13">
    <mergeCell ref="A2:K2"/>
    <mergeCell ref="A3:I3"/>
    <mergeCell ref="J3:K3"/>
    <mergeCell ref="G4:J4"/>
    <mergeCell ref="H5:I5"/>
    <mergeCell ref="A28:K28"/>
    <mergeCell ref="D4:D6"/>
    <mergeCell ref="E4:E6"/>
    <mergeCell ref="F4:F6"/>
    <mergeCell ref="G5:G6"/>
    <mergeCell ref="J5:J6"/>
    <mergeCell ref="K4:K6"/>
    <mergeCell ref="A4:C5"/>
  </mergeCells>
  <phoneticPr fontId="26"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28</vt:i4>
      </vt:variant>
      <vt:variant>
        <vt:lpstr>命名范围</vt:lpstr>
      </vt:variant>
      <vt:variant>
        <vt:i4>1</vt:i4>
      </vt:variant>
    </vt:vector>
  </HeadingPairs>
  <TitlesOfParts>
    <vt:vector size="29"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lpstr>'26政府采购预算表'!Print_Titles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308a</cp:lastModifiedBy>
  <cp:lastPrinted>2026-03-23T02:25:18Z</cp:lastPrinted>
  <dcterms:created xsi:type="dcterms:W3CDTF">2026-03-04T15:34:00Z</dcterms:created>
  <dcterms:modified xsi:type="dcterms:W3CDTF">2026-03-23T03:02:42Z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C2143860486D473B8094683CDA19C5FB_13</vt:lpwstr>
  </property>
  <property fmtid="{D5CDD505-2E9C-101B-9397-08002B2CF9AE}" pid="3" name="KSOProductBuildVer">
    <vt:lpwstr>2052-12.1.0.25225</vt:lpwstr>
  </property>
  <property fmtid="{D5CDD505-2E9C-101B-9397-08002B2CF9AE}" pid="4" name="CalculationRule">
    <vt:i4>0</vt:i4>
  </property>
</Properties>
</file>