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 tabRatio="930" firstSheet="19" activeTab="25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5" r:id="rId10"/>
    <sheet name="9一般预算基本支出表（按部门经济分类）" sheetId="29" r:id="rId11"/>
    <sheet name="10工资福利(政府预算)" sheetId="10" r:id="rId12"/>
    <sheet name="11工资福利" sheetId="11" r:id="rId13"/>
    <sheet name="12个人家庭(政府预算)" sheetId="12" r:id="rId14"/>
    <sheet name="13个人家庭" sheetId="13" r:id="rId15"/>
    <sheet name="14商品服务(政府预算)" sheetId="14" r:id="rId16"/>
    <sheet name="15商品服务" sheetId="15" r:id="rId17"/>
    <sheet name="16三公" sheetId="16" r:id="rId18"/>
    <sheet name="17政府性基金" sheetId="17" r:id="rId19"/>
    <sheet name="18政府性基金(政府预算)" sheetId="18" r:id="rId20"/>
    <sheet name="19政府性基金（部门预算）" sheetId="19" r:id="rId21"/>
    <sheet name="20国有资本经营预算" sheetId="20" r:id="rId22"/>
    <sheet name="21财政专户管理资金" sheetId="21" r:id="rId23"/>
    <sheet name="22专项清单" sheetId="22" r:id="rId24"/>
    <sheet name="23项目支出绩效目标表" sheetId="23" r:id="rId25"/>
    <sheet name="24整体支出绩效目标表" sheetId="24" r:id="rId26"/>
    <sheet name="25国有资产占有情况表" sheetId="27" r:id="rId27"/>
    <sheet name="26政府采购预算表" sheetId="28" r:id="rId28"/>
  </sheets>
  <definedNames>
    <definedName name="_xlnm._FilterDatabase" localSheetId="4" hidden="1">'3支出总表'!$A$4:$L$25</definedName>
    <definedName name="_xlnm._FilterDatabase" localSheetId="5" hidden="1">'4支出分类(政府预算)'!$A$5:$T$25</definedName>
    <definedName name="_xlnm._FilterDatabase" localSheetId="6" hidden="1">'5支出分类（部门预算）'!$A$5:$U$25</definedName>
    <definedName name="_xlnm._FilterDatabase" localSheetId="8" hidden="1">'7一般公共预算支出表'!$A$6:$K$27</definedName>
    <definedName name="_xlnm._FilterDatabase" localSheetId="27" hidden="1">'26政府采购预算表'!$A$7:$AD$35</definedName>
    <definedName name="_xlnm._FilterDatabase" localSheetId="1" hidden="1">目录!$B$2:$C$30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<sst xmlns="http://schemas.openxmlformats.org/spreadsheetml/2006/main" count="1851" uniqueCount="668">
  <si>
    <t>2024年岳阳地区部门预算公开表</t>
  </si>
  <si>
    <t>单位代码：</t>
  </si>
  <si>
    <t>单位名称：</t>
  </si>
  <si>
    <t>岳阳市二幼儿园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</si>
  <si>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</si>
  <si>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</si>
  <si>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</si>
  <si>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</si>
  <si>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</si>
  <si>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</si>
  <si>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</si>
  <si>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</si>
  <si>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</si>
  <si>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</si>
  <si>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一般公共预算基本支出表(按部门预算经济分类)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</si>
  <si>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</si>
  <si>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</si>
  <si>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</si>
  <si>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</si>
  <si>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</si>
  <si>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</si>
  <si>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</si>
  <si>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</si>
  <si>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</si>
  <si>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</si>
  <si>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</si>
  <si>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</si>
  <si>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</si>
  <si>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</si>
  <si>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</si>
  <si>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国有资产占有和使用情况表</t>
  </si>
  <si>
    <t>政府采购预算表（货物、工程采购、购买服务）</t>
  </si>
  <si>
    <t>部门公开表01</t>
  </si>
  <si>
    <t>填报部门：岳阳市二幼儿园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</si>
  <si>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</si>
  <si>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</si>
  <si>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</si>
  <si>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</si>
  <si>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</si>
  <si>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</si>
  <si>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</si>
  <si>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</si>
  <si>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</si>
  <si>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</si>
  <si>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</si>
  <si>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</si>
  <si>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</si>
  <si>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</si>
  <si>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</si>
  <si>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</si>
  <si>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</si>
  <si>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</si>
  <si>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</si>
  <si>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</si>
  <si>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</si>
  <si>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</si>
  <si>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</si>
  <si>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</si>
  <si>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</si>
  <si>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</si>
  <si>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</si>
  <si>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</si>
  <si>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</si>
  <si>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</si>
  <si>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</si>
  <si>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</si>
  <si>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</si>
  <si>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</si>
  <si>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</si>
  <si>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</si>
  <si>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</si>
  <si>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</si>
  <si>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</si>
  <si>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</si>
  <si>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</si>
  <si>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</si>
  <si>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</si>
  <si>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</si>
  <si>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</si>
  <si>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</si>
  <si>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</si>
  <si>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</si>
  <si>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</si>
  <si>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</si>
  <si>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</si>
  <si>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</si>
  <si>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</si>
  <si>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</si>
  <si>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</si>
  <si>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</si>
  <si>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</si>
  <si>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</si>
  <si>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</si>
  <si>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</si>
  <si>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</si>
  <si>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</si>
  <si>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</si>
  <si>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</si>
  <si>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</si>
  <si>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</si>
  <si>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</si>
  <si>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</si>
  <si>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</si>
  <si>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</si>
  <si>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</si>
  <si>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</si>
  <si>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</si>
  <si>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</si>
  <si>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</si>
  <si>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</si>
  <si>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</si>
  <si>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</si>
  <si>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</si>
  <si>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</si>
  <si>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</si>
  <si>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</si>
  <si>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</si>
  <si>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</si>
  <si>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</si>
  <si>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</si>
  <si>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</si>
  <si>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</si>
  <si>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</si>
  <si>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</si>
  <si>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</si>
  <si>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</si>
  <si>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</si>
  <si>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</si>
  <si>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</si>
  <si>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</si>
  <si>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</si>
  <si>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</si>
  <si>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</si>
  <si>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</si>
  <si>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</si>
  <si>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备注：财政专户管理资金收入是指教育收费收入；事业收入不含教育收费收入，下同。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</si>
  <si>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</si>
  <si>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</si>
  <si>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</si>
  <si>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</si>
  <si>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</si>
  <si>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</si>
  <si>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</si>
  <si>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</si>
  <si>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</si>
  <si>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</si>
  <si>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</si>
  <si>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</si>
  <si>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</si>
  <si>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</si>
  <si>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</si>
  <si>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</si>
  <si>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</si>
  <si>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</si>
  <si>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</si>
  <si>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</si>
  <si>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</si>
  <si>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600</t>
  </si>
  <si>
    <t>岳阳市岳阳楼区教育局</t>
  </si>
  <si>
    <t xml:space="preserve">  600073</t>
  </si>
  <si>
    <t xml:space="preserve">  岳阳市二幼儿园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</si>
  <si>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</si>
  <si>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</si>
  <si>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</si>
  <si>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</si>
  <si>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</si>
  <si>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</si>
  <si>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</si>
  <si>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</si>
  <si>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</si>
  <si>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</si>
  <si>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</si>
  <si>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</si>
  <si>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205</t>
  </si>
  <si>
    <t>教育支出</t>
  </si>
  <si>
    <t>02</t>
  </si>
  <si>
    <t>20502</t>
  </si>
  <si>
    <t>普通教育</t>
  </si>
  <si>
    <t>01</t>
  </si>
  <si>
    <t xml:space="preserve">    2050201</t>
  </si>
  <si>
    <t xml:space="preserve">    学前教育</t>
  </si>
  <si>
    <t>208</t>
  </si>
  <si>
    <t>社会保障和就业支出</t>
  </si>
  <si>
    <t>05</t>
  </si>
  <si>
    <t>20805</t>
  </si>
  <si>
    <t>行政事业单位养老支出</t>
  </si>
  <si>
    <t xml:space="preserve">    2080502</t>
  </si>
  <si>
    <t xml:space="preserve">    事业单位离退休</t>
  </si>
  <si>
    <t xml:space="preserve">    2080505</t>
  </si>
  <si>
    <t xml:space="preserve">    机关事业单位基本养老保险缴费支出</t>
  </si>
  <si>
    <t>11</t>
  </si>
  <si>
    <t>20811</t>
  </si>
  <si>
    <t>残疾人事业</t>
  </si>
  <si>
    <t>99</t>
  </si>
  <si>
    <t xml:space="preserve">    2081199</t>
  </si>
  <si>
    <t xml:space="preserve">    其他残疾人事业支出</t>
  </si>
  <si>
    <t>27</t>
  </si>
  <si>
    <t>20827</t>
  </si>
  <si>
    <t>财政对其他社会保险基金的补助</t>
  </si>
  <si>
    <t xml:space="preserve">    2082702</t>
  </si>
  <si>
    <t xml:space="preserve">    财政对工伤保险基金的补助</t>
  </si>
  <si>
    <t>210</t>
  </si>
  <si>
    <t>卫生健康支出</t>
  </si>
  <si>
    <t>21011</t>
  </si>
  <si>
    <t>行政事业单位医疗</t>
  </si>
  <si>
    <t xml:space="preserve">    2101102</t>
  </si>
  <si>
    <t xml:space="preserve">    事业单位医疗</t>
  </si>
  <si>
    <t>221</t>
  </si>
  <si>
    <t>住房保障支出</t>
  </si>
  <si>
    <t>22102</t>
  </si>
  <si>
    <t>住房改革支出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</si>
  <si>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</si>
  <si>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</si>
  <si>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</si>
  <si>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</si>
  <si>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</si>
  <si>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</si>
  <si>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</si>
  <si>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</si>
  <si>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</si>
  <si>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</si>
  <si>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</si>
  <si>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</si>
  <si>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</si>
  <si>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</si>
  <si>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</si>
  <si>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</si>
  <si>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</si>
  <si>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</si>
  <si>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</si>
  <si>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</si>
  <si>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</si>
  <si>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</si>
  <si>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</si>
  <si>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</si>
  <si>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</si>
  <si>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</si>
  <si>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</si>
  <si>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</si>
  <si>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</si>
  <si>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</si>
  <si>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</si>
  <si>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</si>
  <si>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</si>
  <si>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</si>
  <si>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</si>
  <si>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</si>
  <si>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</si>
  <si>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</si>
  <si>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</si>
  <si>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</si>
  <si>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</si>
  <si>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</si>
  <si>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注：本表中本年收入包括本级安排和上级补助，含当年支出和上年结转结余资金。</t>
  </si>
  <si>
    <t>部门公开表07</t>
  </si>
  <si>
    <t>人员经费</t>
  </si>
  <si>
    <t>公用经费</t>
  </si>
  <si>
    <t xml:space="preserve">   205</t>
  </si>
  <si>
    <t xml:space="preserve">   教育支出</t>
  </si>
  <si>
    <t xml:space="preserve">    20502</t>
  </si>
  <si>
    <t xml:space="preserve">    普通教育</t>
  </si>
  <si>
    <t xml:space="preserve">     2050201</t>
  </si>
  <si>
    <t xml:space="preserve">     学前教育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</si>
  <si>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</si>
  <si>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</si>
  <si>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</si>
  <si>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</si>
  <si>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2080502</t>
  </si>
  <si>
    <t xml:space="preserve">     事业单位离退休</t>
  </si>
  <si>
    <t xml:space="preserve">     2080505</t>
  </si>
  <si>
    <t xml:space="preserve">     机关事业单位基本养老保险缴费支出</t>
  </si>
  <si>
    <t xml:space="preserve">    20811</t>
  </si>
  <si>
    <t xml:space="preserve">    残疾人事业</t>
  </si>
  <si>
    <t xml:space="preserve">     2081199</t>
  </si>
  <si>
    <t xml:space="preserve">     其他残疾人事业支出</t>
  </si>
  <si>
    <t xml:space="preserve">    20827</t>
  </si>
  <si>
    <t xml:space="preserve">    财政对其他社会保险基金的补助</t>
  </si>
  <si>
    <t xml:space="preserve">     2082702</t>
  </si>
  <si>
    <t xml:space="preserve">     财政对工伤保险基金的补助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</si>
  <si>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</si>
  <si>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</si>
  <si>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</si>
  <si>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</si>
  <si>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  2101102</t>
  </si>
  <si>
    <t xml:space="preserve">     事业单位医疗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</si>
  <si>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</si>
  <si>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</si>
  <si>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</si>
  <si>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</si>
  <si>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</si>
  <si>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</si>
  <si>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注：支出包括当年预算和上年结转安排的所有支出。</t>
  </si>
  <si>
    <t>部门公开表08</t>
  </si>
  <si>
    <t>部门公开表09</t>
  </si>
  <si>
    <t>经济科目</t>
  </si>
  <si>
    <t>经济科目编码</t>
  </si>
  <si>
    <t>经济科目名称</t>
  </si>
  <si>
    <t>301</t>
  </si>
  <si>
    <t>30101</t>
  </si>
  <si>
    <t>基本工资</t>
  </si>
  <si>
    <t>30102</t>
  </si>
  <si>
    <t>津贴补贴</t>
  </si>
  <si>
    <t>03</t>
  </si>
  <si>
    <t>30103</t>
  </si>
  <si>
    <t>奖金</t>
  </si>
  <si>
    <t>07</t>
  </si>
  <si>
    <t>30107</t>
  </si>
  <si>
    <t>绩效工资</t>
  </si>
  <si>
    <t>08</t>
  </si>
  <si>
    <t>30108</t>
  </si>
  <si>
    <t>机关事业单位基本养老保险缴费</t>
  </si>
  <si>
    <t>10</t>
  </si>
  <si>
    <t>30110</t>
  </si>
  <si>
    <t>职工基本医疗保险缴费</t>
  </si>
  <si>
    <t>12</t>
  </si>
  <si>
    <t>30112</t>
  </si>
  <si>
    <t>其他社会保障缴费</t>
  </si>
  <si>
    <t>13</t>
  </si>
  <si>
    <t>30113</t>
  </si>
  <si>
    <t>住房公积金</t>
  </si>
  <si>
    <t>06</t>
  </si>
  <si>
    <t>30106</t>
  </si>
  <si>
    <t>伙食补助费</t>
  </si>
  <si>
    <t>303</t>
  </si>
  <si>
    <t>30302</t>
  </si>
  <si>
    <t>退休费</t>
  </si>
  <si>
    <t>30399</t>
  </si>
  <si>
    <t>其他对个人和家庭的补助</t>
  </si>
  <si>
    <t>302</t>
  </si>
  <si>
    <t>商品和服务支出</t>
  </si>
  <si>
    <t>30205</t>
  </si>
  <si>
    <t>水费</t>
  </si>
  <si>
    <t>30299</t>
  </si>
  <si>
    <t>其他商品和服务支出</t>
  </si>
  <si>
    <t>30201</t>
  </si>
  <si>
    <t>办公费</t>
  </si>
  <si>
    <t>30206</t>
  </si>
  <si>
    <t>电费</t>
  </si>
  <si>
    <t>30211</t>
  </si>
  <si>
    <t>差旅费</t>
  </si>
  <si>
    <t>16</t>
  </si>
  <si>
    <t>30216</t>
  </si>
  <si>
    <t>培训费</t>
  </si>
  <si>
    <t>30202</t>
  </si>
  <si>
    <t>印刷费</t>
  </si>
  <si>
    <t>部门公开表10</t>
  </si>
  <si>
    <t>工资奖金津补贴</t>
  </si>
  <si>
    <t>社会保障缴费</t>
  </si>
  <si>
    <t>其他工资福利支出</t>
  </si>
  <si>
    <t>其他对事业单位补助</t>
  </si>
  <si>
    <t>部门公开表11</t>
  </si>
  <si>
    <t>工资津补贴</t>
  </si>
  <si>
    <t xml:space="preserve">社会保障缴费					 </t>
  </si>
  <si>
    <t xml:space="preserve">其他工资福利支出			 </t>
  </si>
  <si>
    <t>职业年金缴费</t>
  </si>
  <si>
    <t>公务员医疗补助缴费</t>
  </si>
  <si>
    <t>医疗费</t>
  </si>
  <si>
    <t>部门公开表12</t>
  </si>
  <si>
    <t>总计</t>
  </si>
  <si>
    <t>社会福利和救济</t>
  </si>
  <si>
    <t>助学金</t>
  </si>
  <si>
    <t>个人农业生产补贴</t>
  </si>
  <si>
    <t>离退休费</t>
  </si>
  <si>
    <t>部门公开表13</t>
  </si>
  <si>
    <t>离休费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</si>
  <si>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</si>
  <si>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</si>
  <si>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</si>
  <si>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</si>
  <si>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</si>
  <si>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</si>
  <si>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</si>
  <si>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部门公开表14</t>
  </si>
  <si>
    <t>办公经费</t>
  </si>
  <si>
    <t>会议费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</si>
  <si>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</si>
  <si>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</si>
  <si>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</si>
  <si>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</si>
  <si>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</si>
  <si>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</si>
  <si>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部门公开表15</t>
  </si>
  <si>
    <t>总 计</t>
  </si>
  <si>
    <t>咨询费</t>
  </si>
  <si>
    <t>手续费</t>
  </si>
  <si>
    <t>邮电费</t>
  </si>
  <si>
    <t>取暖费</t>
  </si>
  <si>
    <t>物业管理费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</si>
  <si>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</si>
  <si>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</si>
  <si>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</si>
  <si>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</si>
  <si>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</si>
  <si>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</si>
  <si>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</si>
  <si>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</si>
  <si>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</si>
  <si>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部门公开表16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</si>
  <si>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</si>
  <si>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</si>
  <si>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</si>
  <si>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</si>
  <si>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</si>
  <si>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</si>
  <si>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</si>
  <si>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</si>
  <si>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说明：本部门未安排一般公共预算三公经费预算，因此该表为空。</t>
  </si>
  <si>
    <t>部门公开表17</t>
  </si>
  <si>
    <t>本年政府性基金预算支出</t>
  </si>
  <si>
    <t>本部门未安排政府性基金预算，因此该表为空。</t>
  </si>
  <si>
    <t>部门公开表18</t>
  </si>
  <si>
    <t>部门公开表19</t>
  </si>
  <si>
    <t>部门公开表20</t>
  </si>
  <si>
    <t>国有资本经营预算支出表</t>
  </si>
  <si>
    <t>本年国有资本经营预算支出</t>
  </si>
  <si>
    <t>本部门未安排国有资本经营基金预算，因此该表为空。</t>
  </si>
  <si>
    <t>部门公开表21</t>
  </si>
  <si>
    <t>本年财政专户管理资金预算支出</t>
  </si>
  <si>
    <t>本部门未安排财政专户管理资金预算，因此该表为空。</t>
  </si>
  <si>
    <t>部门公开表22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</si>
  <si>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</si>
  <si>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</si>
  <si>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</si>
  <si>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</si>
  <si>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</si>
  <si>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</si>
  <si>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</si>
  <si>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</si>
  <si>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</si>
  <si>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</si>
  <si>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</si>
  <si>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</si>
  <si>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</si>
  <si>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部门公开表23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</si>
  <si>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</si>
  <si>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</si>
  <si>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</si>
  <si>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</si>
  <si>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</si>
  <si>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</si>
  <si>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</si>
  <si>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</si>
  <si>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</si>
  <si>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</si>
  <si>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</si>
  <si>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</si>
  <si>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</si>
  <si>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部门公开表24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</si>
  <si>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</si>
  <si>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</si>
  <si>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</si>
  <si>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</si>
  <si>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</si>
  <si>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</si>
  <si>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</si>
  <si>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</si>
  <si>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</si>
  <si>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</si>
  <si>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合计：</t>
  </si>
  <si>
    <t>600073</t>
  </si>
  <si>
    <t>1.做好后勤保障管理工作，解决师生后顾之忧，为师生提供良好的教学环境.
2.完成年初制定的招生工作，预计2024年预计招收新生90人.
3.购置相关仪器设备30套，保证教学质量.                                                                                   4.负责学校教师的政治思想教育和业务培训；
5.负责在校师生的安全保卫及后勤服务；
6.完成教育局交办的其他工作。</t>
  </si>
  <si>
    <t>产出指标</t>
  </si>
  <si>
    <t>数量指标</t>
  </si>
  <si>
    <t>购置相关仪器设备</t>
  </si>
  <si>
    <t>≥</t>
  </si>
  <si>
    <t>30</t>
  </si>
  <si>
    <t>套</t>
  </si>
  <si>
    <t>本年度学校购置30套以上相关的一起设备保证教学质量</t>
  </si>
  <si>
    <t>完成得3分，每减少1套次扣0.1分，扣完为止</t>
  </si>
  <si>
    <t>3</t>
  </si>
  <si>
    <t>学生招生数量</t>
  </si>
  <si>
    <t>90</t>
  </si>
  <si>
    <t>人</t>
  </si>
  <si>
    <t>本年度学校招生人数需达到90人以上</t>
  </si>
  <si>
    <t>完成得2.5分，每减少1人扣0.1分，扣完为止</t>
  </si>
  <si>
    <t>2.5</t>
  </si>
  <si>
    <t>引进优质教师</t>
  </si>
  <si>
    <t>本年度学校将引进10位优质教师，建立优质的师资团队</t>
  </si>
  <si>
    <t>完成得3.5分，每减少1人次扣0.5分，扣完为止</t>
  </si>
  <si>
    <t>3.5</t>
  </si>
  <si>
    <t>教师培训人次</t>
  </si>
  <si>
    <t>52</t>
  </si>
  <si>
    <t>本年度学校培训教师人数需达到52人</t>
  </si>
  <si>
    <t>完成得4分，每减少1人扣0.1分，扣完为止</t>
  </si>
  <si>
    <t>4</t>
  </si>
  <si>
    <t>贫困学生资助数量</t>
  </si>
  <si>
    <t>本年度学校贫困学生资助数量人数需达到10人</t>
  </si>
  <si>
    <t>完成得4分，每减少1人扣0.5分，扣完为止</t>
  </si>
  <si>
    <t>学生课外活动数量</t>
  </si>
  <si>
    <t>次</t>
  </si>
  <si>
    <t>本年度组织4次以上大型的课外活动，拓展学生课外知识</t>
  </si>
  <si>
    <t>完成得3分，每减少1次扣1分，扣完为止</t>
  </si>
  <si>
    <t>质量指标</t>
  </si>
  <si>
    <t>升学率</t>
  </si>
  <si>
    <t>95</t>
  </si>
  <si>
    <t>%</t>
  </si>
  <si>
    <t>2024年预计毕业率/升学率≥95%以上</t>
  </si>
  <si>
    <t>完成得5分，每减少1%扣0.1分，扣完为止</t>
  </si>
  <si>
    <t>5</t>
  </si>
  <si>
    <t>校园修缮完成率</t>
  </si>
  <si>
    <t>100</t>
  </si>
  <si>
    <t>本年度学校校园修缮完成率需达到100%</t>
  </si>
  <si>
    <t>完成得5分，每减少1%扣1分，扣完为止</t>
  </si>
  <si>
    <t>新生入学率</t>
  </si>
  <si>
    <t>98</t>
  </si>
  <si>
    <t>2024招收的90名新生入学率≥98%</t>
  </si>
  <si>
    <t>购置设备投入使用率</t>
  </si>
  <si>
    <t>本年度购置的30套相关仪器设备全部投入正常使用</t>
  </si>
  <si>
    <t>招生公示率</t>
  </si>
  <si>
    <t>该指标主要考察幼儿招生计划、开设班数</t>
  </si>
  <si>
    <t>时效指标</t>
  </si>
  <si>
    <t>毕业率/升学率完成时间</t>
  </si>
  <si>
    <t>定性</t>
  </si>
  <si>
    <t>2024.7.6（毕业时间）</t>
  </si>
  <si>
    <t>/</t>
  </si>
  <si>
    <t>在2024.7.6之前完成95%的毕业率</t>
  </si>
  <si>
    <t>该指标分值为2.5分，未按时完成每延迟5天扣1分，扣完为止。</t>
  </si>
  <si>
    <t>新生入学率完成时间</t>
  </si>
  <si>
    <t>2024.9.1（入学时间）</t>
  </si>
  <si>
    <t>在2024.9.1之前完成98%的入学率</t>
  </si>
  <si>
    <t>教师培训完成时间</t>
  </si>
  <si>
    <t>2024.9.1之前</t>
  </si>
  <si>
    <t>在每一学年开始之前完成对教师的培训</t>
  </si>
  <si>
    <t>该指标分值为3分，在指标值内得满分，每延迟一周扣1分，扣完为止</t>
  </si>
  <si>
    <t>重点工作任务完成时间</t>
  </si>
  <si>
    <t>2024年全年</t>
  </si>
  <si>
    <t>按月进度实施</t>
  </si>
  <si>
    <t>完成得2分，每延迟5天扣1分，扣完为止</t>
  </si>
  <si>
    <t>2</t>
  </si>
  <si>
    <t>效益指标</t>
  </si>
  <si>
    <t>经济效益指标</t>
  </si>
  <si>
    <t>教育投入产出比增加率</t>
  </si>
  <si>
    <t>24年学校教育投入产出比增加率≥2%</t>
  </si>
  <si>
    <t>社会效益指标</t>
  </si>
  <si>
    <t>提高教师队伍建设，提高教育教学质量</t>
  </si>
  <si>
    <t>较上年提升</t>
  </si>
  <si>
    <t>24年通过引进优质教师，培训教师以及购置相关仪器设备、修缮校园，教师团队建设得到稳步提升，教育教学质量得到提高</t>
  </si>
  <si>
    <t>该指标分值为5分，完成得满分，未达指标值酌情扣1-5分。</t>
  </si>
  <si>
    <t>幼儿园保教工作完成目标</t>
  </si>
  <si>
    <t>该指标主要考察保育、教育教学工作的目标</t>
  </si>
  <si>
    <t>生态效益指标</t>
  </si>
  <si>
    <t>可持续影响指标</t>
  </si>
  <si>
    <t>坚持政治理论学习和业务能力培养,坚持建立正确有效的学校价值体系和文化,创建浓厚的学习氛围</t>
  </si>
  <si>
    <t>学校履行教书育人的基本职责，给学生带来高质量的教学</t>
  </si>
  <si>
    <t>提升素质教育校园文化建设、办学水平及社会影响力</t>
  </si>
  <si>
    <t>该指标主要考察师资队伍建设情况</t>
  </si>
  <si>
    <t>满意度指标</t>
  </si>
  <si>
    <t>服务对象满意度指标</t>
  </si>
  <si>
    <t>师生满意度</t>
  </si>
  <si>
    <t>学校教育教学及管理水平得到师生满意</t>
  </si>
  <si>
    <t>家长满意度</t>
  </si>
  <si>
    <t>学校教育教学及管理水平得到家长满意</t>
  </si>
  <si>
    <t>成本指标</t>
  </si>
  <si>
    <t>经济成本指标</t>
  </si>
  <si>
    <t>学校年支出金额</t>
  </si>
  <si>
    <t>≤</t>
  </si>
  <si>
    <t>1000</t>
  </si>
  <si>
    <t>万元</t>
  </si>
  <si>
    <t>24年学校总支出控制在1000万元以内</t>
  </si>
  <si>
    <t>完成得5分，每增加5%扣1分，扣完为止</t>
  </si>
  <si>
    <t>幼儿园年支出金额</t>
  </si>
  <si>
    <t>24年学校总支出控制在100万元以内</t>
  </si>
  <si>
    <t>社会成本指标</t>
  </si>
  <si>
    <t>生态环境成本指标</t>
  </si>
  <si>
    <t xml:space="preserve"> </t>
  </si>
  <si>
    <t>部门公开表25</t>
  </si>
  <si>
    <t xml:space="preserve">国有资产占有和使用情况表    </t>
  </si>
  <si>
    <t>非流动资产类别</t>
  </si>
  <si>
    <t>行次</t>
  </si>
  <si>
    <t>数量</t>
  </si>
  <si>
    <t>原值</t>
  </si>
  <si>
    <t>栏次</t>
  </si>
  <si>
    <t>合计　　　</t>
  </si>
  <si>
    <t>一、固定资产</t>
  </si>
  <si>
    <t>1、土地、房屋及构筑物</t>
  </si>
  <si>
    <t xml:space="preserve">    其中：房屋（平方米）</t>
  </si>
  <si>
    <t>2、通用设备（个、台、辆等）</t>
  </si>
  <si>
    <t xml:space="preserve">    其中：汽车（辆）</t>
  </si>
  <si>
    <t xml:space="preserve">    50万元以上通用设备（不含汽车）</t>
  </si>
  <si>
    <t>3、专用设备（个、台等）</t>
  </si>
  <si>
    <t xml:space="preserve">    其中：100万元以上专用设备</t>
  </si>
  <si>
    <t>4、文物和陈列品（个、件等）</t>
  </si>
  <si>
    <t xml:space="preserve">    其中：文物</t>
  </si>
  <si>
    <t>5、图书档案（本、套等）</t>
  </si>
  <si>
    <t>6、家具、用具、装具及动植物（个、套等）</t>
  </si>
  <si>
    <t xml:space="preserve">    其中：家具用具</t>
  </si>
  <si>
    <t>二、无形资产</t>
  </si>
  <si>
    <t>部门公开表26</t>
  </si>
  <si>
    <t>项目名称</t>
  </si>
  <si>
    <t>采购品目编码</t>
  </si>
  <si>
    <t>采购品目</t>
  </si>
  <si>
    <t>起始时间</t>
  </si>
  <si>
    <t>完成时间</t>
  </si>
  <si>
    <t xml:space="preserve">采购数量 </t>
  </si>
  <si>
    <t>采购项目总投资</t>
  </si>
  <si>
    <t>其中：当年预算安排金额</t>
  </si>
  <si>
    <t>一般公共预算拨款</t>
  </si>
  <si>
    <t>财政专户管理资金收入</t>
  </si>
  <si>
    <t xml:space="preserve">上级财政补助收入		 </t>
  </si>
  <si>
    <t>一般公共预算拨款小计</t>
  </si>
  <si>
    <t>纳入一般公共预算管理的非税收入拨款</t>
  </si>
  <si>
    <t>货物类</t>
  </si>
  <si>
    <t>A02010105</t>
  </si>
  <si>
    <t>台式计算机</t>
  </si>
  <si>
    <t>台</t>
  </si>
  <si>
    <t>A02010108</t>
  </si>
  <si>
    <t>便携式计算机</t>
  </si>
  <si>
    <t>A02010201</t>
  </si>
  <si>
    <t>路由器</t>
  </si>
  <si>
    <t>个</t>
  </si>
  <si>
    <t>A02010202</t>
  </si>
  <si>
    <t>交换设备</t>
  </si>
  <si>
    <t>A02010203</t>
  </si>
  <si>
    <t>集线器</t>
  </si>
  <si>
    <t>A02010215</t>
  </si>
  <si>
    <t>光纤转换器</t>
  </si>
  <si>
    <t>A02010500</t>
  </si>
  <si>
    <t>存储设备</t>
  </si>
  <si>
    <t>A02021000</t>
  </si>
  <si>
    <t>打印机</t>
  </si>
  <si>
    <t>A02021004</t>
  </si>
  <si>
    <t>A4 彩色打印机</t>
  </si>
  <si>
    <t>A02021109</t>
  </si>
  <si>
    <t>键盘</t>
  </si>
  <si>
    <t>A02021110</t>
  </si>
  <si>
    <t>鼠标器</t>
  </si>
  <si>
    <t>A02370100</t>
  </si>
  <si>
    <t>消防设备</t>
  </si>
  <si>
    <t>批</t>
  </si>
  <si>
    <t>A05030502</t>
  </si>
  <si>
    <t>毛巾</t>
  </si>
  <si>
    <t>条</t>
  </si>
  <si>
    <t>A05030503</t>
  </si>
  <si>
    <t>方巾</t>
  </si>
  <si>
    <t>A05040101</t>
  </si>
  <si>
    <t>复印纸</t>
  </si>
  <si>
    <t>箱</t>
  </si>
  <si>
    <t>A05040200</t>
  </si>
  <si>
    <t>硒鼓、粉盒</t>
  </si>
  <si>
    <t>A05040204</t>
  </si>
  <si>
    <t>墨水盒</t>
  </si>
  <si>
    <t>A05040302</t>
  </si>
  <si>
    <t>颜料</t>
  </si>
  <si>
    <t>盒</t>
  </si>
  <si>
    <t>A05040401</t>
  </si>
  <si>
    <t>文具</t>
  </si>
  <si>
    <t>A05040402</t>
  </si>
  <si>
    <t>笔</t>
  </si>
  <si>
    <t>支</t>
  </si>
  <si>
    <t>A05040403</t>
  </si>
  <si>
    <t>教具</t>
  </si>
  <si>
    <t>A05040499</t>
  </si>
  <si>
    <t>其他文教用品</t>
  </si>
  <si>
    <t>A05040500</t>
  </si>
  <si>
    <t>清洁用品</t>
  </si>
  <si>
    <t>瓶</t>
  </si>
  <si>
    <t>A05040501</t>
  </si>
  <si>
    <t>卫生用纸制品</t>
  </si>
  <si>
    <t>件</t>
  </si>
  <si>
    <t>A05040502</t>
  </si>
  <si>
    <t>消毒杀菌用品</t>
  </si>
  <si>
    <t>A05040503</t>
  </si>
  <si>
    <t>肥(香)皂和合成洗涤剂</t>
  </si>
  <si>
    <t>服务类</t>
  </si>
  <si>
    <t>C17010000</t>
  </si>
  <si>
    <t>基础电信服务</t>
  </si>
  <si>
    <t>C23090100</t>
  </si>
  <si>
    <t>其他印刷服务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</si>
</sst>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_ * #,##0_ ;_ * \-#,##0_ ;_ * &quot;-&quot;??_ ;_ @_ "/>
    <numFmt numFmtId="178" formatCode="0.00_ "/>
  </numFmts>
  <fonts count="44">
    <font>
      <sz val="11"/>
      <color indexed="8"/>
      <name val="宋体"/>
      <charset val="1"/>
      <scheme val="minor"/>
    </font>
    <font>
      <sz val="9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9"/>
      <name val="SimSun"/>
      <charset val="134"/>
    </font>
    <font>
      <b/>
      <sz val="17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sz val="9"/>
      <name val="宋体"/>
      <charset val="1"/>
      <scheme val="minor"/>
    </font>
    <font>
      <sz val="9"/>
      <color indexed="8"/>
      <name val="宋体"/>
      <charset val="134"/>
      <scheme val="minor"/>
    </font>
    <font>
      <b/>
      <sz val="9"/>
      <name val="宋体"/>
      <charset val="134"/>
    </font>
    <font>
      <sz val="9"/>
      <name val="宋体"/>
      <charset val="134"/>
    </font>
    <font>
      <b/>
      <sz val="16"/>
      <name val="宋体"/>
      <charset val="134"/>
    </font>
    <font>
      <b/>
      <sz val="8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16"/>
      <name val="SimSun"/>
      <charset val="134"/>
    </font>
    <font>
      <b/>
      <sz val="19"/>
      <name val="SimSun"/>
      <charset val="134"/>
    </font>
    <font>
      <sz val="8"/>
      <name val="SimSun"/>
      <charset val="134"/>
    </font>
    <font>
      <sz val="11"/>
      <name val="宋体"/>
      <charset val="1"/>
      <scheme val="minor"/>
    </font>
    <font>
      <b/>
      <sz val="15"/>
      <name val="SimSun"/>
      <charset val="134"/>
    </font>
    <font>
      <sz val="11"/>
      <name val="SimSun"/>
      <charset val="134"/>
    </font>
    <font>
      <b/>
      <sz val="45"/>
      <name val="黑体"/>
      <charset val="134"/>
    </font>
    <font>
      <sz val="15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24" fillId="0" borderId="0" applyFont="0" applyFill="0" applyBorder="0" applyAlignment="0" applyProtection="0">
      <alignment vertical="center"/>
    </xf>
    <xf numFmtId="44" fontId="24" fillId="0" borderId="0" applyFon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41" fontId="24" fillId="0" borderId="0" applyFont="0" applyFill="0" applyBorder="0" applyAlignment="0" applyProtection="0">
      <alignment vertical="center"/>
    </xf>
    <xf numFmtId="42" fontId="24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4" fillId="3" borderId="6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7" applyNumberFormat="0" applyFill="0" applyAlignment="0" applyProtection="0">
      <alignment vertical="center"/>
    </xf>
    <xf numFmtId="0" fontId="31" fillId="0" borderId="7" applyNumberFormat="0" applyFill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4" borderId="9" applyNumberFormat="0" applyAlignment="0" applyProtection="0">
      <alignment vertical="center"/>
    </xf>
    <xf numFmtId="0" fontId="34" fillId="5" borderId="10" applyNumberFormat="0" applyAlignment="0" applyProtection="0">
      <alignment vertical="center"/>
    </xf>
    <xf numFmtId="0" fontId="35" fillId="5" borderId="9" applyNumberFormat="0" applyAlignment="0" applyProtection="0">
      <alignment vertical="center"/>
    </xf>
    <xf numFmtId="0" fontId="36" fillId="6" borderId="11" applyNumberFormat="0" applyAlignment="0" applyProtection="0">
      <alignment vertical="center"/>
    </xf>
    <xf numFmtId="0" fontId="37" fillId="0" borderId="12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0" fillId="0" borderId="0">
      <alignment vertical="center"/>
    </xf>
    <xf numFmtId="43" fontId="24" fillId="0" borderId="0" applyFont="0" applyFill="0" applyBorder="0" applyAlignment="0" applyProtection="0">
      <alignment vertical="center"/>
    </xf>
    <xf numFmtId="0" fontId="11" fillId="0" borderId="0"/>
    <xf numFmtId="0" fontId="2" fillId="0" borderId="0">
      <alignment vertical="center"/>
    </xf>
  </cellStyleXfs>
  <cellXfs count="145">
    <xf numFmtId="0" fontId="0" fillId="0" borderId="0" xfId="0" applyFont="1">
      <alignment vertical="center"/>
    </xf>
    <xf numFmtId="0" fontId="0" fillId="0" borderId="0" xfId="52" applyFont="1" applyFill="1" applyAlignment="1">
      <alignment vertical="center"/>
    </xf>
    <xf numFmtId="0" fontId="1" fillId="0" borderId="0" xfId="52" applyFont="1" applyFill="1" applyAlignment="1">
      <alignment vertical="center"/>
    </xf>
    <xf numFmtId="0" fontId="2" fillId="0" borderId="0" xfId="52">
      <alignment vertical="center"/>
    </xf>
    <xf numFmtId="0" fontId="3" fillId="0" borderId="0" xfId="52" applyFont="1">
      <alignment vertical="center"/>
    </xf>
    <xf numFmtId="0" fontId="2" fillId="0" borderId="0" xfId="52" applyAlignment="1">
      <alignment horizontal="center" vertical="center"/>
    </xf>
    <xf numFmtId="0" fontId="2" fillId="0" borderId="0" xfId="52" applyAlignment="1">
      <alignment horizontal="right" vertical="center"/>
    </xf>
    <xf numFmtId="0" fontId="4" fillId="0" borderId="0" xfId="52" applyFont="1" applyAlignment="1">
      <alignment vertical="center" wrapText="1"/>
    </xf>
    <xf numFmtId="0" fontId="5" fillId="0" borderId="0" xfId="52" applyFont="1" applyAlignment="1">
      <alignment horizontal="center" vertical="center" wrapText="1"/>
    </xf>
    <xf numFmtId="0" fontId="6" fillId="0" borderId="0" xfId="52" applyFont="1" applyAlignment="1">
      <alignment vertical="center" wrapText="1"/>
    </xf>
    <xf numFmtId="0" fontId="7" fillId="0" borderId="1" xfId="52" applyFont="1" applyBorder="1" applyAlignment="1">
      <alignment horizontal="center" vertical="center" wrapText="1"/>
    </xf>
    <xf numFmtId="0" fontId="7" fillId="0" borderId="1" xfId="52" applyFont="1" applyFill="1" applyBorder="1" applyAlignment="1">
      <alignment vertical="center" wrapText="1"/>
    </xf>
    <xf numFmtId="0" fontId="4" fillId="0" borderId="2" xfId="52" applyFont="1" applyFill="1" applyBorder="1" applyAlignment="1">
      <alignment horizontal="left" vertical="center" wrapText="1"/>
    </xf>
    <xf numFmtId="49" fontId="4" fillId="0" borderId="2" xfId="52" applyNumberFormat="1" applyFont="1" applyFill="1" applyBorder="1" applyAlignment="1">
      <alignment horizontal="left" vertical="center" wrapText="1"/>
    </xf>
    <xf numFmtId="0" fontId="4" fillId="0" borderId="3" xfId="52" applyFont="1" applyFill="1" applyBorder="1" applyAlignment="1">
      <alignment horizontal="left" vertical="center" wrapText="1"/>
    </xf>
    <xf numFmtId="0" fontId="8" fillId="0" borderId="2" xfId="52" applyFont="1" applyFill="1" applyBorder="1" applyAlignment="1">
      <alignment vertical="center"/>
    </xf>
    <xf numFmtId="0" fontId="1" fillId="0" borderId="2" xfId="52" applyFont="1" applyFill="1" applyBorder="1" applyAlignment="1">
      <alignment vertical="center"/>
    </xf>
    <xf numFmtId="0" fontId="5" fillId="0" borderId="0" xfId="52" applyFont="1" applyAlignment="1">
      <alignment horizontal="right" vertical="center" wrapText="1"/>
    </xf>
    <xf numFmtId="14" fontId="4" fillId="0" borderId="2" xfId="52" applyNumberFormat="1" applyFont="1" applyFill="1" applyBorder="1" applyAlignment="1">
      <alignment horizontal="left" vertical="center" wrapText="1"/>
    </xf>
    <xf numFmtId="0" fontId="7" fillId="0" borderId="1" xfId="52" applyFont="1" applyFill="1" applyBorder="1" applyAlignment="1">
      <alignment horizontal="center" vertical="center" wrapText="1"/>
    </xf>
    <xf numFmtId="176" fontId="7" fillId="0" borderId="1" xfId="52" applyNumberFormat="1" applyFont="1" applyFill="1" applyBorder="1" applyAlignment="1">
      <alignment horizontal="right" vertical="center" wrapText="1"/>
    </xf>
    <xf numFmtId="0" fontId="4" fillId="0" borderId="2" xfId="52" applyFont="1" applyFill="1" applyBorder="1" applyAlignment="1">
      <alignment horizontal="center" vertical="center" wrapText="1"/>
    </xf>
    <xf numFmtId="176" fontId="4" fillId="0" borderId="2" xfId="52" applyNumberFormat="1" applyFont="1" applyFill="1" applyBorder="1" applyAlignment="1">
      <alignment horizontal="right" vertical="center" wrapText="1"/>
    </xf>
    <xf numFmtId="4" fontId="4" fillId="0" borderId="2" xfId="52" applyNumberFormat="1" applyFont="1" applyFill="1" applyBorder="1" applyAlignment="1">
      <alignment vertical="center" wrapText="1"/>
    </xf>
    <xf numFmtId="176" fontId="4" fillId="0" borderId="2" xfId="52" applyNumberFormat="1" applyFont="1" applyFill="1" applyBorder="1" applyAlignment="1">
      <alignment vertical="center" wrapText="1"/>
    </xf>
    <xf numFmtId="0" fontId="1" fillId="0" borderId="2" xfId="52" applyFont="1" applyFill="1" applyBorder="1" applyAlignment="1">
      <alignment horizontal="center" vertical="center"/>
    </xf>
    <xf numFmtId="176" fontId="1" fillId="0" borderId="2" xfId="52" applyNumberFormat="1" applyFont="1" applyFill="1" applyBorder="1" applyAlignment="1">
      <alignment horizontal="right" vertical="center"/>
    </xf>
    <xf numFmtId="176" fontId="1" fillId="0" borderId="2" xfId="52" applyNumberFormat="1" applyFont="1" applyFill="1" applyBorder="1" applyAlignment="1">
      <alignment vertical="center"/>
    </xf>
    <xf numFmtId="0" fontId="0" fillId="0" borderId="2" xfId="52" applyFont="1" applyFill="1" applyBorder="1" applyAlignment="1">
      <alignment vertical="center"/>
    </xf>
    <xf numFmtId="0" fontId="9" fillId="0" borderId="0" xfId="0" applyFont="1" applyAlignment="1">
      <alignment horizontal="right" vertical="center"/>
    </xf>
    <xf numFmtId="0" fontId="7" fillId="0" borderId="0" xfId="52" applyFont="1" applyAlignment="1">
      <alignment horizontal="right" vertical="center" wrapText="1"/>
    </xf>
    <xf numFmtId="0" fontId="4" fillId="0" borderId="2" xfId="52" applyFont="1" applyFill="1" applyBorder="1" applyAlignment="1">
      <alignment vertical="center" wrapText="1"/>
    </xf>
    <xf numFmtId="43" fontId="10" fillId="0" borderId="0" xfId="1" applyFont="1" applyAlignment="1">
      <alignment vertical="center"/>
    </xf>
    <xf numFmtId="0" fontId="11" fillId="0" borderId="0" xfId="51" applyAlignment="1">
      <alignment vertical="center"/>
    </xf>
    <xf numFmtId="0" fontId="5" fillId="0" borderId="0" xfId="0" applyFont="1" applyAlignment="1">
      <alignment horizontal="center" vertical="center" wrapText="1"/>
    </xf>
    <xf numFmtId="0" fontId="10" fillId="0" borderId="0" xfId="51" applyFont="1" applyAlignment="1">
      <alignment horizontal="left" vertical="center"/>
    </xf>
    <xf numFmtId="0" fontId="12" fillId="0" borderId="0" xfId="51" applyFont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43" fontId="14" fillId="0" borderId="1" xfId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43" fontId="14" fillId="0" borderId="1" xfId="1" applyFont="1" applyBorder="1" applyAlignment="1">
      <alignment vertical="center" wrapText="1"/>
    </xf>
    <xf numFmtId="43" fontId="14" fillId="0" borderId="1" xfId="1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 wrapText="1"/>
    </xf>
    <xf numFmtId="177" fontId="15" fillId="0" borderId="1" xfId="1" applyNumberFormat="1" applyFont="1" applyBorder="1" applyAlignment="1">
      <alignment vertical="center" wrapText="1"/>
    </xf>
    <xf numFmtId="43" fontId="15" fillId="0" borderId="1" xfId="1" applyFont="1" applyBorder="1" applyAlignment="1">
      <alignment vertical="center" wrapText="1"/>
    </xf>
    <xf numFmtId="0" fontId="15" fillId="0" borderId="3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center" vertical="center" wrapText="1"/>
    </xf>
    <xf numFmtId="177" fontId="15" fillId="0" borderId="3" xfId="1" applyNumberFormat="1" applyFont="1" applyBorder="1" applyAlignment="1">
      <alignment vertical="center" wrapText="1"/>
    </xf>
    <xf numFmtId="43" fontId="15" fillId="0" borderId="3" xfId="1" applyFont="1" applyBorder="1" applyAlignment="1">
      <alignment vertical="center" wrapText="1"/>
    </xf>
    <xf numFmtId="43" fontId="14" fillId="0" borderId="2" xfId="1" applyFont="1" applyBorder="1" applyAlignment="1">
      <alignment horizontal="left" vertical="center" wrapText="1"/>
    </xf>
    <xf numFmtId="0" fontId="14" fillId="0" borderId="2" xfId="0" applyFont="1" applyBorder="1" applyAlignment="1">
      <alignment horizontal="center" vertical="center" wrapText="1"/>
    </xf>
    <xf numFmtId="177" fontId="14" fillId="0" borderId="1" xfId="1" applyNumberFormat="1" applyFont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4" fillId="0" borderId="0" xfId="0" applyFont="1" applyBorder="1" applyAlignment="1">
      <alignment vertical="center" wrapText="1"/>
    </xf>
    <xf numFmtId="0" fontId="16" fillId="0" borderId="0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4" fontId="15" fillId="0" borderId="1" xfId="0" applyNumberFormat="1" applyFont="1" applyFill="1" applyBorder="1" applyAlignment="1">
      <alignment vertical="center" wrapText="1"/>
    </xf>
    <xf numFmtId="0" fontId="15" fillId="0" borderId="1" xfId="0" applyFont="1" applyFill="1" applyBorder="1" applyAlignment="1">
      <alignment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 vertical="center" wrapText="1"/>
    </xf>
    <xf numFmtId="0" fontId="7" fillId="0" borderId="0" xfId="0" applyFont="1" applyBorder="1" applyAlignment="1">
      <alignment horizontal="right" vertical="center" wrapText="1"/>
    </xf>
    <xf numFmtId="0" fontId="7" fillId="0" borderId="0" xfId="0" applyFont="1" applyFill="1" applyBorder="1" applyAlignment="1">
      <alignment horizontal="right" vertical="center" wrapText="1"/>
    </xf>
    <xf numFmtId="0" fontId="1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0" fontId="14" fillId="0" borderId="1" xfId="0" applyFont="1" applyBorder="1" applyAlignment="1">
      <alignment horizontal="left" vertical="center" wrapText="1"/>
    </xf>
    <xf numFmtId="4" fontId="14" fillId="0" borderId="1" xfId="0" applyNumberFormat="1" applyFont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15" fillId="0" borderId="1" xfId="0" applyFont="1" applyBorder="1" applyAlignment="1">
      <alignment vertical="center" wrapText="1"/>
    </xf>
    <xf numFmtId="4" fontId="15" fillId="0" borderId="1" xfId="0" applyNumberFormat="1" applyFont="1" applyBorder="1" applyAlignment="1">
      <alignment vertical="center" wrapText="1"/>
    </xf>
    <xf numFmtId="0" fontId="4" fillId="0" borderId="0" xfId="0" applyFont="1" applyBorder="1" applyAlignment="1">
      <alignment horizontal="right" vertical="center" wrapText="1"/>
    </xf>
    <xf numFmtId="0" fontId="5" fillId="0" borderId="0" xfId="0" applyFont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left" vertical="center" wrapText="1"/>
    </xf>
    <xf numFmtId="0" fontId="0" fillId="0" borderId="0" xfId="0">
      <alignment vertical="center"/>
    </xf>
    <xf numFmtId="0" fontId="14" fillId="2" borderId="1" xfId="0" applyFont="1" applyFill="1" applyBorder="1" applyAlignment="1">
      <alignment horizontal="left" vertical="center" wrapText="1"/>
    </xf>
    <xf numFmtId="4" fontId="15" fillId="0" borderId="1" xfId="0" applyNumberFormat="1" applyFont="1" applyBorder="1" applyAlignment="1">
      <alignment horizontal="right" vertical="center" wrapText="1"/>
    </xf>
    <xf numFmtId="0" fontId="15" fillId="0" borderId="0" xfId="0" applyFont="1" applyFill="1" applyBorder="1" applyAlignment="1">
      <alignment vertical="center" wrapText="1"/>
    </xf>
    <xf numFmtId="0" fontId="15" fillId="0" borderId="0" xfId="0" applyFont="1" applyBorder="1" applyAlignment="1">
      <alignment vertical="center" wrapText="1"/>
    </xf>
    <xf numFmtId="0" fontId="14" fillId="2" borderId="1" xfId="0" applyFont="1" applyFill="1" applyBorder="1" applyAlignment="1">
      <alignment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vertical="center" wrapText="1"/>
    </xf>
    <xf numFmtId="4" fontId="15" fillId="2" borderId="1" xfId="0" applyNumberFormat="1" applyFont="1" applyFill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4" fontId="14" fillId="0" borderId="1" xfId="0" applyNumberFormat="1" applyFont="1" applyBorder="1" applyAlignment="1">
      <alignment horizontal="right" vertical="center" wrapText="1"/>
    </xf>
    <xf numFmtId="4" fontId="14" fillId="0" borderId="1" xfId="0" applyNumberFormat="1" applyFont="1" applyFill="1" applyBorder="1" applyAlignment="1">
      <alignment vertical="center" wrapText="1"/>
    </xf>
    <xf numFmtId="4" fontId="14" fillId="0" borderId="1" xfId="0" applyNumberFormat="1" applyFont="1" applyFill="1" applyBorder="1" applyAlignment="1">
      <alignment horizontal="right" vertical="center" wrapText="1"/>
    </xf>
    <xf numFmtId="4" fontId="15" fillId="0" borderId="1" xfId="0" applyNumberFormat="1" applyFont="1" applyFill="1" applyBorder="1" applyAlignment="1">
      <alignment horizontal="right" vertical="center" wrapText="1"/>
    </xf>
    <xf numFmtId="0" fontId="17" fillId="0" borderId="0" xfId="0" applyFont="1" applyAlignment="1">
      <alignment horizontal="center" vertical="center" wrapText="1"/>
    </xf>
    <xf numFmtId="0" fontId="7" fillId="0" borderId="0" xfId="0" applyFont="1" applyAlignment="1">
      <alignment horizontal="right" vertical="center" wrapText="1"/>
    </xf>
    <xf numFmtId="0" fontId="13" fillId="0" borderId="0" xfId="0" applyFont="1" applyAlignment="1">
      <alignment horizontal="center" vertical="center" wrapText="1"/>
    </xf>
    <xf numFmtId="4" fontId="14" fillId="0" borderId="0" xfId="0" applyNumberFormat="1" applyFont="1" applyAlignment="1">
      <alignment vertical="center" wrapText="1"/>
    </xf>
    <xf numFmtId="4" fontId="14" fillId="0" borderId="0" xfId="0" applyNumberFormat="1" applyFont="1" applyAlignment="1">
      <alignment horizontal="right" vertical="center" wrapText="1"/>
    </xf>
    <xf numFmtId="4" fontId="15" fillId="0" borderId="0" xfId="0" applyNumberFormat="1" applyFont="1" applyAlignment="1">
      <alignment horizontal="right" vertical="center" wrapText="1"/>
    </xf>
    <xf numFmtId="0" fontId="0" fillId="0" borderId="0" xfId="49" applyFill="1">
      <alignment vertical="center"/>
    </xf>
    <xf numFmtId="0" fontId="4" fillId="0" borderId="0" xfId="49" applyFont="1" applyFill="1" applyAlignment="1">
      <alignment vertical="center" wrapText="1"/>
    </xf>
    <xf numFmtId="0" fontId="4" fillId="0" borderId="0" xfId="49" applyFont="1" applyFill="1" applyAlignment="1">
      <alignment horizontal="right" vertical="center" wrapText="1"/>
    </xf>
    <xf numFmtId="0" fontId="5" fillId="0" borderId="0" xfId="49" applyFont="1" applyFill="1" applyAlignment="1">
      <alignment horizontal="center" vertical="center" wrapText="1"/>
    </xf>
    <xf numFmtId="0" fontId="7" fillId="0" borderId="0" xfId="49" applyFont="1" applyFill="1" applyAlignment="1">
      <alignment horizontal="left" vertical="center" wrapText="1"/>
    </xf>
    <xf numFmtId="0" fontId="7" fillId="0" borderId="0" xfId="49" applyFont="1" applyFill="1" applyAlignment="1">
      <alignment horizontal="right" vertical="center" wrapText="1"/>
    </xf>
    <xf numFmtId="0" fontId="13" fillId="0" borderId="2" xfId="49" applyFont="1" applyFill="1" applyBorder="1" applyAlignment="1">
      <alignment horizontal="center" vertical="center" wrapText="1"/>
    </xf>
    <xf numFmtId="49" fontId="14" fillId="0" borderId="2" xfId="49" applyNumberFormat="1" applyFont="1" applyFill="1" applyBorder="1" applyAlignment="1">
      <alignment vertical="center" wrapText="1"/>
    </xf>
    <xf numFmtId="49" fontId="14" fillId="0" borderId="2" xfId="49" applyNumberFormat="1" applyFont="1" applyFill="1" applyBorder="1" applyAlignment="1">
      <alignment horizontal="center" vertical="center" wrapText="1"/>
    </xf>
    <xf numFmtId="178" fontId="14" fillId="0" borderId="2" xfId="50" applyNumberFormat="1" applyFont="1" applyFill="1" applyBorder="1" applyAlignment="1">
      <alignment horizontal="right" vertical="center" wrapText="1"/>
    </xf>
    <xf numFmtId="49" fontId="13" fillId="0" borderId="1" xfId="49" applyNumberFormat="1" applyFont="1" applyFill="1" applyBorder="1" applyAlignment="1">
      <alignment horizontal="left" vertical="center" wrapText="1"/>
    </xf>
    <xf numFmtId="0" fontId="13" fillId="0" borderId="1" xfId="49" applyFont="1" applyFill="1" applyBorder="1" applyAlignment="1">
      <alignment horizontal="left" vertical="center" wrapText="1"/>
    </xf>
    <xf numFmtId="0" fontId="13" fillId="0" borderId="4" xfId="49" applyFont="1" applyBorder="1" applyAlignment="1">
      <alignment horizontal="left" vertical="center" wrapText="1"/>
    </xf>
    <xf numFmtId="49" fontId="18" fillId="0" borderId="1" xfId="49" applyNumberFormat="1" applyFont="1" applyFill="1" applyBorder="1" applyAlignment="1">
      <alignment horizontal="left" vertical="center" wrapText="1"/>
    </xf>
    <xf numFmtId="49" fontId="18" fillId="0" borderId="1" xfId="49" applyNumberFormat="1" applyFont="1" applyFill="1" applyBorder="1" applyAlignment="1">
      <alignment vertical="center" wrapText="1"/>
    </xf>
    <xf numFmtId="0" fontId="18" fillId="0" borderId="1" xfId="49" applyFont="1" applyFill="1" applyBorder="1" applyAlignment="1">
      <alignment vertical="center" wrapText="1"/>
    </xf>
    <xf numFmtId="0" fontId="18" fillId="0" borderId="1" xfId="49" applyFont="1" applyFill="1" applyBorder="1" applyAlignment="1">
      <alignment horizontal="left" vertical="center" wrapText="1"/>
    </xf>
    <xf numFmtId="178" fontId="15" fillId="0" borderId="2" xfId="50" applyNumberFormat="1" applyFont="1" applyFill="1" applyBorder="1" applyAlignment="1">
      <alignment horizontal="right" vertical="center" wrapText="1"/>
    </xf>
    <xf numFmtId="49" fontId="15" fillId="0" borderId="5" xfId="49" applyNumberFormat="1" applyFont="1" applyFill="1" applyBorder="1" applyAlignment="1">
      <alignment vertical="center" wrapText="1"/>
    </xf>
    <xf numFmtId="178" fontId="15" fillId="0" borderId="5" xfId="50" applyNumberFormat="1" applyFont="1" applyFill="1" applyBorder="1" applyAlignment="1">
      <alignment horizontal="right" vertical="center" wrapText="1"/>
    </xf>
    <xf numFmtId="0" fontId="0" fillId="0" borderId="0" xfId="49" applyNumberFormat="1" applyFill="1">
      <alignment vertical="center"/>
    </xf>
    <xf numFmtId="4" fontId="0" fillId="0" borderId="0" xfId="49" applyNumberFormat="1" applyFill="1">
      <alignment vertical="center"/>
    </xf>
    <xf numFmtId="0" fontId="14" fillId="2" borderId="1" xfId="0" applyFont="1" applyFill="1" applyBorder="1" applyAlignment="1">
      <alignment horizontal="center" vertical="center" wrapText="1"/>
    </xf>
    <xf numFmtId="4" fontId="14" fillId="2" borderId="1" xfId="0" applyNumberFormat="1" applyFont="1" applyFill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 wrapText="1"/>
    </xf>
    <xf numFmtId="0" fontId="13" fillId="0" borderId="1" xfId="0" applyFont="1" applyBorder="1" applyAlignment="1">
      <alignment vertical="center" wrapText="1"/>
    </xf>
    <xf numFmtId="4" fontId="13" fillId="0" borderId="1" xfId="0" applyNumberFormat="1" applyFont="1" applyBorder="1" applyAlignment="1">
      <alignment vertical="center" wrapText="1"/>
    </xf>
    <xf numFmtId="0" fontId="18" fillId="0" borderId="1" xfId="0" applyFont="1" applyBorder="1" applyAlignment="1">
      <alignment vertical="center" wrapText="1"/>
    </xf>
    <xf numFmtId="0" fontId="13" fillId="2" borderId="1" xfId="0" applyFont="1" applyFill="1" applyBorder="1" applyAlignment="1">
      <alignment horizontal="left" vertical="center" wrapText="1"/>
    </xf>
    <xf numFmtId="4" fontId="13" fillId="2" borderId="1" xfId="0" applyNumberFormat="1" applyFont="1" applyFill="1" applyBorder="1" applyAlignment="1">
      <alignment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left" vertical="center" wrapText="1"/>
    </xf>
    <xf numFmtId="4" fontId="18" fillId="2" borderId="1" xfId="0" applyNumberFormat="1" applyFont="1" applyFill="1" applyBorder="1" applyAlignment="1">
      <alignment vertical="center" wrapText="1"/>
    </xf>
    <xf numFmtId="0" fontId="19" fillId="0" borderId="0" xfId="0" applyFont="1">
      <alignment vertical="center"/>
    </xf>
    <xf numFmtId="0" fontId="13" fillId="2" borderId="1" xfId="0" applyFont="1" applyFill="1" applyBorder="1" applyAlignment="1">
      <alignment vertical="center" wrapText="1"/>
    </xf>
    <xf numFmtId="0" fontId="18" fillId="2" borderId="1" xfId="0" applyFont="1" applyFill="1" applyBorder="1" applyAlignment="1">
      <alignment vertical="center" wrapText="1"/>
    </xf>
    <xf numFmtId="0" fontId="20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vertical="center" wrapText="1"/>
    </xf>
    <xf numFmtId="0" fontId="7" fillId="0" borderId="1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left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left" vertical="center" wrapText="1"/>
    </xf>
    <xf numFmtId="0" fontId="3" fillId="0" borderId="0" xfId="0" applyFont="1">
      <alignment vertical="center"/>
    </xf>
    <xf numFmtId="0" fontId="22" fillId="0" borderId="0" xfId="0" applyFont="1" applyBorder="1" applyAlignment="1">
      <alignment horizontal="center" vertical="center" wrapText="1"/>
    </xf>
    <xf numFmtId="0" fontId="23" fillId="0" borderId="0" xfId="0" applyFont="1" applyBorder="1" applyAlignment="1">
      <alignment vertical="center" wrapText="1"/>
    </xf>
    <xf numFmtId="0" fontId="20" fillId="0" borderId="0" xfId="0" applyFont="1" applyBorder="1" applyAlignment="1">
      <alignment horizontal="left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千位分隔 2 2" xfId="50"/>
    <cellStyle name="常规 2" xfId="51"/>
    <cellStyle name="常规 3" xf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2" Type="http://www.wps.cn/officeDocument/2023/relationships/customStorage" Target="customStorage/customStorage.xml"/><Relationship Id="rId31" Type="http://schemas.openxmlformats.org/officeDocument/2006/relationships/styles" Target="styles.xml"/><Relationship Id="rId30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9" Type="http://schemas.openxmlformats.org/officeDocument/2006/relationships/theme" Target="theme/theme1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8"/>
  <sheetViews>
    <sheetView workbookViewId="0">
      <selection activeCell="L4" sqref="L4"/>
    </sheetView>
  </sheetViews>
  <sheetFormatPr defaultColWidth="10" defaultRowHeight="14.4" outlineLevelRow="7"/>
  <cols>
    <col min="1" max="15" width="9.76851851851852" customWidth="1"/>
  </cols>
  <sheetData>
    <row r="1" ht="16.35" customHeight="1" spans="1:1">
      <c r="A1" s="54"/>
    </row>
    <row r="2" ht="122.8" customHeight="1" spans="1:15">
      <c r="A2" s="142" t="s">
        <v>0</v>
      </c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  <c r="O2" s="142"/>
    </row>
    <row r="3" ht="16.35" customHeight="1"/>
    <row r="4" ht="16.35" customHeight="1"/>
    <row r="5" ht="16.35" customHeight="1"/>
    <row r="6" ht="16.35" customHeight="1"/>
    <row r="7" ht="68.4" customHeight="1" spans="3:9">
      <c r="C7" s="143" t="s">
        <v>1</v>
      </c>
      <c r="D7" s="143"/>
      <c r="E7" s="144">
        <v>600073</v>
      </c>
      <c r="F7" s="144"/>
      <c r="G7" s="144"/>
      <c r="H7" s="144"/>
      <c r="I7" s="144"/>
    </row>
    <row r="8" ht="68.4" customHeight="1" spans="3:9">
      <c r="C8" s="143" t="s">
        <v>2</v>
      </c>
      <c r="D8" s="143"/>
      <c r="E8" s="144" t="s">
        <v>3</v>
      </c>
      <c r="F8" s="144"/>
      <c r="G8" s="144"/>
      <c r="H8" s="144"/>
      <c r="I8" s="144"/>
    </row>
  </sheetData>
  <mergeCells count="5">
    <mergeCell ref="A2:O2"/>
    <mergeCell ref="C7:D7"/>
    <mergeCell ref="E7:I7"/>
    <mergeCell ref="C8:D8"/>
    <mergeCell ref="E8:I8"/>
  </mergeCells>
  <printOptions horizontalCentered="1" vertic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8"/>
  <sheetViews>
    <sheetView workbookViewId="0">
      <pane ySplit="2" topLeftCell="A3" activePane="bottomLeft" state="frozen"/>
      <selection/>
      <selection pane="bottomLeft" activeCell="H8" sqref="H8"/>
    </sheetView>
  </sheetViews>
  <sheetFormatPr defaultColWidth="10" defaultRowHeight="14.4"/>
  <cols>
    <col min="1" max="3" width="4.62037037037037" customWidth="1"/>
    <col min="4" max="4" width="15.3796296296296" customWidth="1"/>
    <col min="5" max="9" width="20.5185185185185" customWidth="1"/>
  </cols>
  <sheetData>
    <row r="1" ht="16.35" customHeight="1" spans="1:9">
      <c r="A1" s="54"/>
      <c r="B1" s="54"/>
      <c r="C1" s="54"/>
      <c r="D1" s="54"/>
      <c r="E1" s="54"/>
      <c r="F1" s="54"/>
      <c r="G1" s="54"/>
      <c r="H1" s="54"/>
      <c r="I1" s="74" t="s">
        <v>292</v>
      </c>
    </row>
    <row r="2" ht="43.1" customHeight="1" spans="1:9">
      <c r="A2" s="75" t="s">
        <v>13</v>
      </c>
      <c r="B2" s="75"/>
      <c r="C2" s="75"/>
      <c r="D2" s="75"/>
      <c r="E2" s="75"/>
      <c r="F2" s="75"/>
      <c r="G2" s="75"/>
      <c r="H2" s="75"/>
      <c r="I2" s="75"/>
    </row>
    <row r="3" ht="24.15" customHeight="1" spans="1:9">
      <c r="A3" s="68" t="s">
        <v>33</v>
      </c>
      <c r="B3" s="68"/>
      <c r="C3" s="68"/>
      <c r="D3" s="68"/>
      <c r="E3" s="68"/>
      <c r="F3" s="68"/>
      <c r="G3" s="68"/>
      <c r="H3" s="68"/>
      <c r="I3" s="65" t="s">
        <v>34</v>
      </c>
    </row>
    <row r="4" ht="19.8" customHeight="1" spans="1:9">
      <c r="A4" s="38" t="s">
        <v>162</v>
      </c>
      <c r="B4" s="38"/>
      <c r="C4" s="38"/>
      <c r="D4" s="38" t="s">
        <v>163</v>
      </c>
      <c r="E4" s="38" t="s">
        <v>164</v>
      </c>
      <c r="F4" s="38" t="s">
        <v>165</v>
      </c>
      <c r="G4" s="38"/>
      <c r="H4" s="38"/>
      <c r="I4" s="38"/>
    </row>
    <row r="5" ht="17.25" customHeight="1" spans="1:9">
      <c r="A5" s="38"/>
      <c r="B5" s="38"/>
      <c r="C5" s="38"/>
      <c r="D5" s="38"/>
      <c r="E5" s="38"/>
      <c r="F5" s="38" t="s">
        <v>139</v>
      </c>
      <c r="G5" s="38" t="s">
        <v>255</v>
      </c>
      <c r="H5" s="38"/>
      <c r="I5" s="38" t="s">
        <v>256</v>
      </c>
    </row>
    <row r="6" ht="24.15" customHeight="1" spans="1:9">
      <c r="A6" s="38" t="s">
        <v>170</v>
      </c>
      <c r="B6" s="38" t="s">
        <v>171</v>
      </c>
      <c r="C6" s="38" t="s">
        <v>172</v>
      </c>
      <c r="D6" s="38"/>
      <c r="E6" s="38"/>
      <c r="F6" s="38"/>
      <c r="G6" s="38" t="s">
        <v>233</v>
      </c>
      <c r="H6" s="38" t="s">
        <v>225</v>
      </c>
      <c r="I6" s="38"/>
    </row>
    <row r="7" ht="22.8" customHeight="1" spans="1:9">
      <c r="A7" s="72"/>
      <c r="B7" s="72"/>
      <c r="C7" s="72"/>
      <c r="D7" s="71"/>
      <c r="E7" s="71" t="s">
        <v>139</v>
      </c>
      <c r="F7" s="70">
        <v>355.27</v>
      </c>
      <c r="G7" s="70">
        <v>297.61</v>
      </c>
      <c r="H7" s="70">
        <v>39.66</v>
      </c>
      <c r="I7" s="70">
        <v>18</v>
      </c>
    </row>
    <row r="8" ht="22.8" customHeight="1" spans="1:9">
      <c r="A8" s="72"/>
      <c r="B8" s="72"/>
      <c r="C8" s="72"/>
      <c r="D8" s="69" t="s">
        <v>157</v>
      </c>
      <c r="E8" s="69" t="s">
        <v>158</v>
      </c>
      <c r="F8" s="70">
        <v>355.27</v>
      </c>
      <c r="G8" s="70">
        <v>297.61</v>
      </c>
      <c r="H8" s="70">
        <v>39.66</v>
      </c>
      <c r="I8" s="70">
        <v>18</v>
      </c>
    </row>
    <row r="9" ht="22.8" customHeight="1" spans="1:9">
      <c r="A9" s="72"/>
      <c r="B9" s="72"/>
      <c r="C9" s="72"/>
      <c r="D9" s="78" t="s">
        <v>159</v>
      </c>
      <c r="E9" s="78" t="s">
        <v>160</v>
      </c>
      <c r="F9" s="70">
        <v>355.27</v>
      </c>
      <c r="G9" s="70">
        <v>297.61</v>
      </c>
      <c r="H9" s="70">
        <v>39.66</v>
      </c>
      <c r="I9" s="70">
        <v>18</v>
      </c>
    </row>
    <row r="10" ht="22.8" customHeight="1" spans="1:9">
      <c r="A10" s="40" t="s">
        <v>173</v>
      </c>
      <c r="B10" s="40"/>
      <c r="C10" s="40"/>
      <c r="D10" s="71" t="s">
        <v>257</v>
      </c>
      <c r="E10" s="71" t="s">
        <v>258</v>
      </c>
      <c r="F10" s="70">
        <v>247.08</v>
      </c>
      <c r="G10" s="70">
        <v>228.01</v>
      </c>
      <c r="H10" s="70">
        <v>1.07</v>
      </c>
      <c r="I10" s="70">
        <v>18</v>
      </c>
    </row>
    <row r="11" ht="22.8" customHeight="1" spans="1:9">
      <c r="A11" s="40" t="s">
        <v>173</v>
      </c>
      <c r="B11" s="119" t="s">
        <v>175</v>
      </c>
      <c r="C11" s="40"/>
      <c r="D11" s="71" t="s">
        <v>259</v>
      </c>
      <c r="E11" s="71" t="s">
        <v>260</v>
      </c>
      <c r="F11" s="70">
        <v>247.08</v>
      </c>
      <c r="G11" s="70">
        <v>228.01</v>
      </c>
      <c r="H11" s="70">
        <v>1.07</v>
      </c>
      <c r="I11" s="70">
        <v>18</v>
      </c>
    </row>
    <row r="12" ht="22.8" customHeight="1" spans="1:9">
      <c r="A12" s="83" t="s">
        <v>173</v>
      </c>
      <c r="B12" s="83" t="s">
        <v>175</v>
      </c>
      <c r="C12" s="83" t="s">
        <v>178</v>
      </c>
      <c r="D12" s="76" t="s">
        <v>261</v>
      </c>
      <c r="E12" s="72" t="s">
        <v>262</v>
      </c>
      <c r="F12" s="73">
        <v>247.08</v>
      </c>
      <c r="G12" s="79">
        <v>228.01</v>
      </c>
      <c r="H12" s="79">
        <v>1.07</v>
      </c>
      <c r="I12" s="79">
        <v>18</v>
      </c>
    </row>
    <row r="13" ht="22.8" customHeight="1" spans="1:9">
      <c r="A13" s="40" t="s">
        <v>181</v>
      </c>
      <c r="B13" s="40"/>
      <c r="C13" s="40"/>
      <c r="D13" s="71" t="s">
        <v>263</v>
      </c>
      <c r="E13" s="71" t="s">
        <v>264</v>
      </c>
      <c r="F13" s="70">
        <v>72.18</v>
      </c>
      <c r="G13" s="70">
        <v>33.59</v>
      </c>
      <c r="H13" s="70">
        <v>38.59</v>
      </c>
      <c r="I13" s="70">
        <v>0</v>
      </c>
    </row>
    <row r="14" ht="22.8" customHeight="1" spans="1:9">
      <c r="A14" s="40" t="s">
        <v>181</v>
      </c>
      <c r="B14" s="119" t="s">
        <v>183</v>
      </c>
      <c r="C14" s="40"/>
      <c r="D14" s="71" t="s">
        <v>265</v>
      </c>
      <c r="E14" s="71" t="s">
        <v>266</v>
      </c>
      <c r="F14" s="70">
        <v>69.86</v>
      </c>
      <c r="G14" s="70">
        <v>31.27</v>
      </c>
      <c r="H14" s="70">
        <v>38.59</v>
      </c>
      <c r="I14" s="70">
        <v>0</v>
      </c>
    </row>
    <row r="15" ht="22.8" customHeight="1" spans="1:9">
      <c r="A15" s="83" t="s">
        <v>181</v>
      </c>
      <c r="B15" s="83" t="s">
        <v>183</v>
      </c>
      <c r="C15" s="83" t="s">
        <v>175</v>
      </c>
      <c r="D15" s="76" t="s">
        <v>267</v>
      </c>
      <c r="E15" s="72" t="s">
        <v>268</v>
      </c>
      <c r="F15" s="73">
        <v>38.59</v>
      </c>
      <c r="G15" s="79"/>
      <c r="H15" s="79">
        <v>38.59</v>
      </c>
      <c r="I15" s="79"/>
    </row>
    <row r="16" ht="22.8" customHeight="1" spans="1:9">
      <c r="A16" s="83" t="s">
        <v>181</v>
      </c>
      <c r="B16" s="83" t="s">
        <v>183</v>
      </c>
      <c r="C16" s="83" t="s">
        <v>183</v>
      </c>
      <c r="D16" s="76" t="s">
        <v>269</v>
      </c>
      <c r="E16" s="72" t="s">
        <v>270</v>
      </c>
      <c r="F16" s="73">
        <v>31.27</v>
      </c>
      <c r="G16" s="79">
        <v>31.27</v>
      </c>
      <c r="H16" s="79"/>
      <c r="I16" s="79"/>
    </row>
    <row r="17" ht="22.8" customHeight="1" spans="1:9">
      <c r="A17" s="40" t="s">
        <v>181</v>
      </c>
      <c r="B17" s="119" t="s">
        <v>190</v>
      </c>
      <c r="C17" s="40"/>
      <c r="D17" s="71" t="s">
        <v>271</v>
      </c>
      <c r="E17" s="71" t="s">
        <v>272</v>
      </c>
      <c r="F17" s="70">
        <v>1.34</v>
      </c>
      <c r="G17" s="70">
        <v>1.34</v>
      </c>
      <c r="H17" s="70">
        <v>0</v>
      </c>
      <c r="I17" s="70">
        <v>0</v>
      </c>
    </row>
    <row r="18" ht="22.8" customHeight="1" spans="1:9">
      <c r="A18" s="83" t="s">
        <v>181</v>
      </c>
      <c r="B18" s="83" t="s">
        <v>190</v>
      </c>
      <c r="C18" s="83" t="s">
        <v>193</v>
      </c>
      <c r="D18" s="76" t="s">
        <v>273</v>
      </c>
      <c r="E18" s="72" t="s">
        <v>274</v>
      </c>
      <c r="F18" s="73">
        <v>1.34</v>
      </c>
      <c r="G18" s="79">
        <v>1.34</v>
      </c>
      <c r="H18" s="79"/>
      <c r="I18" s="79"/>
    </row>
    <row r="19" ht="22.8" customHeight="1" spans="1:9">
      <c r="A19" s="40" t="s">
        <v>181</v>
      </c>
      <c r="B19" s="119" t="s">
        <v>196</v>
      </c>
      <c r="C19" s="40"/>
      <c r="D19" s="71" t="s">
        <v>275</v>
      </c>
      <c r="E19" s="71" t="s">
        <v>276</v>
      </c>
      <c r="F19" s="70">
        <v>0.98</v>
      </c>
      <c r="G19" s="70">
        <v>0.98</v>
      </c>
      <c r="H19" s="70">
        <v>0</v>
      </c>
      <c r="I19" s="70">
        <v>0</v>
      </c>
    </row>
    <row r="20" ht="22.8" customHeight="1" spans="1:9">
      <c r="A20" s="83" t="s">
        <v>181</v>
      </c>
      <c r="B20" s="83" t="s">
        <v>196</v>
      </c>
      <c r="C20" s="83" t="s">
        <v>175</v>
      </c>
      <c r="D20" s="76" t="s">
        <v>277</v>
      </c>
      <c r="E20" s="72" t="s">
        <v>278</v>
      </c>
      <c r="F20" s="73">
        <v>0.98</v>
      </c>
      <c r="G20" s="79">
        <v>0.98</v>
      </c>
      <c r="H20" s="79"/>
      <c r="I20" s="79"/>
    </row>
    <row r="21" ht="22.8" customHeight="1" spans="1:9">
      <c r="A21" s="40" t="s">
        <v>201</v>
      </c>
      <c r="B21" s="40"/>
      <c r="C21" s="40"/>
      <c r="D21" s="71" t="s">
        <v>279</v>
      </c>
      <c r="E21" s="71" t="s">
        <v>280</v>
      </c>
      <c r="F21" s="70">
        <v>12.56</v>
      </c>
      <c r="G21" s="70">
        <v>12.56</v>
      </c>
      <c r="H21" s="70">
        <v>0</v>
      </c>
      <c r="I21" s="70">
        <v>0</v>
      </c>
    </row>
    <row r="22" ht="22.8" customHeight="1" spans="1:9">
      <c r="A22" s="40" t="s">
        <v>201</v>
      </c>
      <c r="B22" s="119" t="s">
        <v>190</v>
      </c>
      <c r="C22" s="40"/>
      <c r="D22" s="71" t="s">
        <v>281</v>
      </c>
      <c r="E22" s="71" t="s">
        <v>282</v>
      </c>
      <c r="F22" s="70">
        <v>12.56</v>
      </c>
      <c r="G22" s="70">
        <v>12.56</v>
      </c>
      <c r="H22" s="70">
        <v>0</v>
      </c>
      <c r="I22" s="70">
        <v>0</v>
      </c>
    </row>
    <row r="23" ht="22.8" customHeight="1" spans="1:9">
      <c r="A23" s="83" t="s">
        <v>201</v>
      </c>
      <c r="B23" s="83" t="s">
        <v>190</v>
      </c>
      <c r="C23" s="83" t="s">
        <v>175</v>
      </c>
      <c r="D23" s="76" t="s">
        <v>283</v>
      </c>
      <c r="E23" s="72" t="s">
        <v>284</v>
      </c>
      <c r="F23" s="73">
        <v>12.56</v>
      </c>
      <c r="G23" s="79">
        <v>12.56</v>
      </c>
      <c r="H23" s="79"/>
      <c r="I23" s="79"/>
    </row>
    <row r="24" ht="22.8" customHeight="1" spans="1:9">
      <c r="A24" s="40" t="s">
        <v>207</v>
      </c>
      <c r="B24" s="40"/>
      <c r="C24" s="40"/>
      <c r="D24" s="71" t="s">
        <v>285</v>
      </c>
      <c r="E24" s="71" t="s">
        <v>286</v>
      </c>
      <c r="F24" s="70">
        <v>23.45</v>
      </c>
      <c r="G24" s="70">
        <v>23.45</v>
      </c>
      <c r="H24" s="70">
        <v>0</v>
      </c>
      <c r="I24" s="70">
        <v>0</v>
      </c>
    </row>
    <row r="25" ht="22.8" customHeight="1" spans="1:9">
      <c r="A25" s="40" t="s">
        <v>207</v>
      </c>
      <c r="B25" s="119" t="s">
        <v>175</v>
      </c>
      <c r="C25" s="40"/>
      <c r="D25" s="71" t="s">
        <v>287</v>
      </c>
      <c r="E25" s="71" t="s">
        <v>288</v>
      </c>
      <c r="F25" s="70">
        <v>23.45</v>
      </c>
      <c r="G25" s="70">
        <v>23.45</v>
      </c>
      <c r="H25" s="70">
        <v>0</v>
      </c>
      <c r="I25" s="70">
        <v>0</v>
      </c>
    </row>
    <row r="26" ht="22.8" customHeight="1" spans="1:9">
      <c r="A26" s="83" t="s">
        <v>207</v>
      </c>
      <c r="B26" s="83" t="s">
        <v>175</v>
      </c>
      <c r="C26" s="83" t="s">
        <v>178</v>
      </c>
      <c r="D26" s="76" t="s">
        <v>289</v>
      </c>
      <c r="E26" s="72" t="s">
        <v>290</v>
      </c>
      <c r="F26" s="73">
        <v>23.45</v>
      </c>
      <c r="G26" s="79">
        <v>23.45</v>
      </c>
      <c r="H26" s="79"/>
      <c r="I26" s="79"/>
    </row>
    <row r="27" ht="16.35" customHeight="1" spans="1:6">
      <c r="A27" s="81"/>
      <c r="B27" s="81"/>
      <c r="C27" s="81"/>
      <c r="D27" s="81"/>
      <c r="E27" s="81"/>
      <c r="F27" s="81"/>
    </row>
    <row r="28" ht="16.35" customHeight="1" spans="1:6">
      <c r="A28" s="81"/>
      <c r="B28" s="81"/>
      <c r="C28" s="81"/>
      <c r="D28" s="81"/>
      <c r="E28" s="81"/>
      <c r="F28" s="81"/>
    </row>
  </sheetData>
  <mergeCells count="11">
    <mergeCell ref="A2:I2"/>
    <mergeCell ref="A3:H3"/>
    <mergeCell ref="F4:I4"/>
    <mergeCell ref="G5:H5"/>
    <mergeCell ref="A27:F27"/>
    <mergeCell ref="A28:F28"/>
    <mergeCell ref="D4:D6"/>
    <mergeCell ref="E4:E6"/>
    <mergeCell ref="F5:F6"/>
    <mergeCell ref="I5:I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8"/>
  <sheetViews>
    <sheetView workbookViewId="0">
      <pane ySplit="2" topLeftCell="A3" activePane="bottomLeft" state="frozen"/>
      <selection/>
      <selection pane="bottomLeft" activeCell="F10" sqref="F10"/>
    </sheetView>
  </sheetViews>
  <sheetFormatPr defaultColWidth="9.55555555555556" defaultRowHeight="14.4"/>
  <cols>
    <col min="1" max="1" width="7.22222222222222" style="97" customWidth="1"/>
    <col min="2" max="2" width="7.77777777777778" style="97" customWidth="1"/>
    <col min="3" max="3" width="15.4444444444444" style="97" customWidth="1"/>
    <col min="4" max="8" width="20.5555555555556" style="97" customWidth="1"/>
    <col min="9" max="11" width="9.55555555555556" style="97"/>
    <col min="12" max="12" width="10.6666666666667" style="97"/>
    <col min="13" max="16384" width="9.55555555555556" style="97"/>
  </cols>
  <sheetData>
    <row r="1" ht="16.35" customHeight="1" spans="1:8">
      <c r="A1" s="98"/>
      <c r="B1" s="98"/>
      <c r="C1" s="98"/>
      <c r="D1" s="98"/>
      <c r="E1" s="98"/>
      <c r="F1" s="98"/>
      <c r="G1" s="98"/>
      <c r="H1" s="99" t="s">
        <v>293</v>
      </c>
    </row>
    <row r="2" ht="43.2" customHeight="1" spans="1:8">
      <c r="A2" s="100" t="s">
        <v>14</v>
      </c>
      <c r="B2" s="100"/>
      <c r="C2" s="100"/>
      <c r="D2" s="100"/>
      <c r="E2" s="100"/>
      <c r="F2" s="100"/>
      <c r="G2" s="100"/>
      <c r="H2" s="100"/>
    </row>
    <row r="3" ht="24.15" customHeight="1" spans="1:8">
      <c r="A3" s="101" t="s">
        <v>33</v>
      </c>
      <c r="B3" s="101"/>
      <c r="C3" s="101"/>
      <c r="D3" s="101"/>
      <c r="E3" s="101"/>
      <c r="F3" s="101"/>
      <c r="G3" s="101"/>
      <c r="H3" s="102" t="s">
        <v>34</v>
      </c>
    </row>
    <row r="4" ht="22" customHeight="1" spans="1:8">
      <c r="A4" s="103" t="s">
        <v>294</v>
      </c>
      <c r="B4" s="103"/>
      <c r="C4" s="103" t="s">
        <v>295</v>
      </c>
      <c r="D4" s="103" t="s">
        <v>296</v>
      </c>
      <c r="E4" s="103" t="s">
        <v>165</v>
      </c>
      <c r="F4" s="103"/>
      <c r="G4" s="103"/>
      <c r="H4" s="103"/>
    </row>
    <row r="5" ht="22" customHeight="1" spans="1:8">
      <c r="A5" s="103" t="s">
        <v>170</v>
      </c>
      <c r="B5" s="103" t="s">
        <v>171</v>
      </c>
      <c r="C5" s="103"/>
      <c r="D5" s="103"/>
      <c r="E5" s="103" t="s">
        <v>139</v>
      </c>
      <c r="F5" s="103" t="s">
        <v>255</v>
      </c>
      <c r="G5" s="103"/>
      <c r="H5" s="103" t="s">
        <v>256</v>
      </c>
    </row>
    <row r="6" ht="22" customHeight="1" spans="1:8">
      <c r="A6" s="103"/>
      <c r="B6" s="103"/>
      <c r="C6" s="103"/>
      <c r="D6" s="103"/>
      <c r="E6" s="103"/>
      <c r="F6" s="103" t="s">
        <v>233</v>
      </c>
      <c r="G6" s="103" t="s">
        <v>225</v>
      </c>
      <c r="H6" s="103"/>
    </row>
    <row r="7" ht="22" customHeight="1" spans="1:8">
      <c r="A7" s="104"/>
      <c r="B7" s="104"/>
      <c r="C7" s="104"/>
      <c r="D7" s="105" t="s">
        <v>139</v>
      </c>
      <c r="E7" s="106">
        <f t="shared" ref="E7:E17" si="0">SUM(F7:H7)</f>
        <v>355.27</v>
      </c>
      <c r="F7" s="106">
        <f>F8</f>
        <v>297.61</v>
      </c>
      <c r="G7" s="106">
        <f>G18</f>
        <v>39.66</v>
      </c>
      <c r="H7" s="106">
        <f>H21</f>
        <v>18</v>
      </c>
    </row>
    <row r="8" ht="22" customHeight="1" spans="1:8">
      <c r="A8" s="107" t="s">
        <v>297</v>
      </c>
      <c r="B8" s="107"/>
      <c r="C8" s="108" t="s">
        <v>297</v>
      </c>
      <c r="D8" s="109" t="s">
        <v>233</v>
      </c>
      <c r="E8" s="106">
        <f t="shared" si="0"/>
        <v>297.61</v>
      </c>
      <c r="F8" s="106">
        <f>SUM(F9:F28)</f>
        <v>297.61</v>
      </c>
      <c r="G8" s="106"/>
      <c r="H8" s="106"/>
    </row>
    <row r="9" ht="22" customHeight="1" spans="1:12">
      <c r="A9" s="110" t="s">
        <v>297</v>
      </c>
      <c r="B9" s="111" t="s">
        <v>178</v>
      </c>
      <c r="C9" s="112" t="s">
        <v>298</v>
      </c>
      <c r="D9" s="113" t="s">
        <v>299</v>
      </c>
      <c r="E9" s="114">
        <f t="shared" si="0"/>
        <v>89.51</v>
      </c>
      <c r="F9" s="73">
        <v>89.51</v>
      </c>
      <c r="G9" s="106"/>
      <c r="H9" s="106"/>
      <c r="K9" s="117"/>
      <c r="L9" s="118"/>
    </row>
    <row r="10" ht="22" customHeight="1" spans="1:12">
      <c r="A10" s="110" t="s">
        <v>297</v>
      </c>
      <c r="B10" s="111" t="s">
        <v>175</v>
      </c>
      <c r="C10" s="112" t="s">
        <v>300</v>
      </c>
      <c r="D10" s="113" t="s">
        <v>301</v>
      </c>
      <c r="E10" s="114">
        <f t="shared" si="0"/>
        <v>9.38</v>
      </c>
      <c r="F10" s="79">
        <v>9.38</v>
      </c>
      <c r="G10" s="106"/>
      <c r="H10" s="106"/>
      <c r="K10" s="117"/>
      <c r="L10" s="118"/>
    </row>
    <row r="11" ht="22" customHeight="1" spans="1:12">
      <c r="A11" s="110" t="s">
        <v>297</v>
      </c>
      <c r="B11" s="111" t="s">
        <v>302</v>
      </c>
      <c r="C11" s="112" t="s">
        <v>303</v>
      </c>
      <c r="D11" s="113" t="s">
        <v>304</v>
      </c>
      <c r="E11" s="114">
        <f t="shared" si="0"/>
        <v>63.31</v>
      </c>
      <c r="F11" s="114">
        <v>63.31</v>
      </c>
      <c r="G11" s="106"/>
      <c r="H11" s="106"/>
      <c r="K11" s="117"/>
      <c r="L11" s="118"/>
    </row>
    <row r="12" ht="22" customHeight="1" spans="1:12">
      <c r="A12" s="110" t="s">
        <v>297</v>
      </c>
      <c r="B12" s="111" t="s">
        <v>305</v>
      </c>
      <c r="C12" s="112" t="s">
        <v>306</v>
      </c>
      <c r="D12" s="113" t="s">
        <v>307</v>
      </c>
      <c r="E12" s="114">
        <f t="shared" si="0"/>
        <v>57.41</v>
      </c>
      <c r="F12" s="114">
        <v>57.41</v>
      </c>
      <c r="G12" s="106"/>
      <c r="H12" s="106"/>
      <c r="K12" s="117"/>
      <c r="L12" s="118"/>
    </row>
    <row r="13" ht="22" customHeight="1" spans="1:12">
      <c r="A13" s="110" t="s">
        <v>297</v>
      </c>
      <c r="B13" s="111" t="s">
        <v>308</v>
      </c>
      <c r="C13" s="112" t="s">
        <v>309</v>
      </c>
      <c r="D13" s="113" t="s">
        <v>310</v>
      </c>
      <c r="E13" s="114">
        <f t="shared" si="0"/>
        <v>31.27</v>
      </c>
      <c r="F13" s="114">
        <v>31.27</v>
      </c>
      <c r="G13" s="106"/>
      <c r="H13" s="106"/>
      <c r="K13" s="117"/>
      <c r="L13" s="118"/>
    </row>
    <row r="14" ht="22" customHeight="1" spans="1:12">
      <c r="A14" s="110" t="s">
        <v>297</v>
      </c>
      <c r="B14" s="111" t="s">
        <v>311</v>
      </c>
      <c r="C14" s="112" t="s">
        <v>312</v>
      </c>
      <c r="D14" s="113" t="s">
        <v>313</v>
      </c>
      <c r="E14" s="114">
        <f t="shared" si="0"/>
        <v>12.56</v>
      </c>
      <c r="F14" s="73">
        <v>12.56</v>
      </c>
      <c r="G14" s="106"/>
      <c r="H14" s="106"/>
      <c r="K14" s="117"/>
      <c r="L14" s="118"/>
    </row>
    <row r="15" ht="22" customHeight="1" spans="1:12">
      <c r="A15" s="110" t="s">
        <v>297</v>
      </c>
      <c r="B15" s="111" t="s">
        <v>314</v>
      </c>
      <c r="C15" s="112" t="s">
        <v>315</v>
      </c>
      <c r="D15" s="113" t="s">
        <v>316</v>
      </c>
      <c r="E15" s="114">
        <f t="shared" si="0"/>
        <v>2.32</v>
      </c>
      <c r="F15" s="73">
        <v>2.32</v>
      </c>
      <c r="G15" s="106"/>
      <c r="H15" s="106"/>
      <c r="K15" s="117"/>
      <c r="L15" s="118"/>
    </row>
    <row r="16" ht="22" customHeight="1" spans="1:8">
      <c r="A16" s="110" t="s">
        <v>297</v>
      </c>
      <c r="B16" s="111" t="s">
        <v>317</v>
      </c>
      <c r="C16" s="112" t="s">
        <v>318</v>
      </c>
      <c r="D16" s="113" t="s">
        <v>319</v>
      </c>
      <c r="E16" s="114">
        <f t="shared" si="0"/>
        <v>23.45</v>
      </c>
      <c r="F16" s="73">
        <v>23.45</v>
      </c>
      <c r="G16" s="106"/>
      <c r="H16" s="106"/>
    </row>
    <row r="17" ht="22" customHeight="1" spans="1:12">
      <c r="A17" s="110" t="s">
        <v>297</v>
      </c>
      <c r="B17" s="111" t="s">
        <v>320</v>
      </c>
      <c r="C17" s="112" t="s">
        <v>321</v>
      </c>
      <c r="D17" s="113" t="s">
        <v>322</v>
      </c>
      <c r="E17" s="114">
        <f t="shared" si="0"/>
        <v>8.4</v>
      </c>
      <c r="F17" s="73">
        <v>8.4</v>
      </c>
      <c r="G17" s="106"/>
      <c r="H17" s="106"/>
      <c r="K17" s="117"/>
      <c r="L17" s="118"/>
    </row>
    <row r="18" ht="22" customHeight="1" spans="1:8">
      <c r="A18" s="107" t="s">
        <v>323</v>
      </c>
      <c r="B18" s="107"/>
      <c r="C18" s="108" t="s">
        <v>323</v>
      </c>
      <c r="D18" s="108" t="s">
        <v>225</v>
      </c>
      <c r="E18" s="106">
        <f t="shared" ref="E18:E32" si="1">SUM(F18:H18)</f>
        <v>39.66</v>
      </c>
      <c r="F18" s="106"/>
      <c r="G18" s="106">
        <f>SUM(G19:G28)</f>
        <v>39.66</v>
      </c>
      <c r="H18" s="106"/>
    </row>
    <row r="19" ht="22" customHeight="1" spans="1:8">
      <c r="A19" s="110" t="s">
        <v>323</v>
      </c>
      <c r="B19" s="111" t="s">
        <v>175</v>
      </c>
      <c r="C19" s="112" t="s">
        <v>324</v>
      </c>
      <c r="D19" s="113" t="s">
        <v>325</v>
      </c>
      <c r="E19" s="114">
        <f t="shared" si="1"/>
        <v>38.59</v>
      </c>
      <c r="F19" s="106"/>
      <c r="G19" s="79">
        <v>38.59</v>
      </c>
      <c r="H19" s="106"/>
    </row>
    <row r="20" ht="22" customHeight="1" spans="1:8">
      <c r="A20" s="110" t="s">
        <v>323</v>
      </c>
      <c r="B20" s="111" t="s">
        <v>193</v>
      </c>
      <c r="C20" s="112" t="s">
        <v>326</v>
      </c>
      <c r="D20" s="113" t="s">
        <v>327</v>
      </c>
      <c r="E20" s="114">
        <f t="shared" si="1"/>
        <v>1.07</v>
      </c>
      <c r="F20" s="106"/>
      <c r="G20" s="79">
        <v>1.07</v>
      </c>
      <c r="H20" s="106"/>
    </row>
    <row r="21" ht="22" customHeight="1" spans="1:8">
      <c r="A21" s="104" t="s">
        <v>328</v>
      </c>
      <c r="B21" s="104"/>
      <c r="C21" s="104" t="s">
        <v>328</v>
      </c>
      <c r="D21" s="104" t="s">
        <v>329</v>
      </c>
      <c r="E21" s="106">
        <f t="shared" si="1"/>
        <v>18</v>
      </c>
      <c r="F21" s="106"/>
      <c r="G21" s="106"/>
      <c r="H21" s="106">
        <f>SUM(H22:H28)</f>
        <v>18</v>
      </c>
    </row>
    <row r="22" ht="22" customHeight="1" spans="1:8">
      <c r="A22" s="115" t="s">
        <v>328</v>
      </c>
      <c r="B22" s="115" t="s">
        <v>183</v>
      </c>
      <c r="C22" s="115" t="s">
        <v>330</v>
      </c>
      <c r="D22" s="115" t="s">
        <v>331</v>
      </c>
      <c r="E22" s="114">
        <f t="shared" si="1"/>
        <v>1.5</v>
      </c>
      <c r="F22" s="106"/>
      <c r="G22" s="116"/>
      <c r="H22" s="116">
        <v>1.5</v>
      </c>
    </row>
    <row r="23" ht="22" customHeight="1" spans="1:8">
      <c r="A23" s="115" t="s">
        <v>328</v>
      </c>
      <c r="B23" s="115" t="s">
        <v>193</v>
      </c>
      <c r="C23" s="115" t="s">
        <v>332</v>
      </c>
      <c r="D23" s="115" t="s">
        <v>333</v>
      </c>
      <c r="E23" s="114">
        <f t="shared" si="1"/>
        <v>4.9</v>
      </c>
      <c r="F23" s="106"/>
      <c r="G23" s="116"/>
      <c r="H23" s="116">
        <v>4.9</v>
      </c>
    </row>
    <row r="24" ht="22" customHeight="1" spans="1:8">
      <c r="A24" s="115" t="s">
        <v>328</v>
      </c>
      <c r="B24" s="115" t="s">
        <v>178</v>
      </c>
      <c r="C24" s="115" t="s">
        <v>334</v>
      </c>
      <c r="D24" s="115" t="s">
        <v>335</v>
      </c>
      <c r="E24" s="114">
        <f t="shared" si="1"/>
        <v>3</v>
      </c>
      <c r="F24" s="106"/>
      <c r="G24" s="116"/>
      <c r="H24" s="116">
        <v>3</v>
      </c>
    </row>
    <row r="25" ht="22" customHeight="1" spans="1:8">
      <c r="A25" s="115" t="s">
        <v>328</v>
      </c>
      <c r="B25" s="115" t="s">
        <v>320</v>
      </c>
      <c r="C25" s="115" t="s">
        <v>336</v>
      </c>
      <c r="D25" s="115" t="s">
        <v>337</v>
      </c>
      <c r="E25" s="114">
        <f t="shared" si="1"/>
        <v>3</v>
      </c>
      <c r="F25" s="106"/>
      <c r="G25" s="116"/>
      <c r="H25" s="116">
        <v>3</v>
      </c>
    </row>
    <row r="26" ht="22" customHeight="1" spans="1:8">
      <c r="A26" s="115" t="s">
        <v>328</v>
      </c>
      <c r="B26" s="115" t="s">
        <v>190</v>
      </c>
      <c r="C26" s="115" t="s">
        <v>338</v>
      </c>
      <c r="D26" s="115" t="s">
        <v>339</v>
      </c>
      <c r="E26" s="114">
        <f t="shared" si="1"/>
        <v>0.6</v>
      </c>
      <c r="F26" s="106"/>
      <c r="G26" s="116"/>
      <c r="H26" s="116">
        <v>0.6</v>
      </c>
    </row>
    <row r="27" ht="22" customHeight="1" spans="1:8">
      <c r="A27" s="115" t="s">
        <v>328</v>
      </c>
      <c r="B27" s="115" t="s">
        <v>340</v>
      </c>
      <c r="C27" s="115" t="s">
        <v>341</v>
      </c>
      <c r="D27" s="115" t="s">
        <v>342</v>
      </c>
      <c r="E27" s="114">
        <f t="shared" si="1"/>
        <v>1.5</v>
      </c>
      <c r="F27" s="106"/>
      <c r="G27" s="116"/>
      <c r="H27" s="116">
        <v>1.5</v>
      </c>
    </row>
    <row r="28" ht="22" customHeight="1" spans="1:8">
      <c r="A28" s="115" t="s">
        <v>328</v>
      </c>
      <c r="B28" s="115" t="s">
        <v>175</v>
      </c>
      <c r="C28" s="115" t="s">
        <v>343</v>
      </c>
      <c r="D28" s="115" t="s">
        <v>344</v>
      </c>
      <c r="E28" s="114">
        <f t="shared" si="1"/>
        <v>3.5</v>
      </c>
      <c r="F28" s="106"/>
      <c r="G28" s="116"/>
      <c r="H28" s="116">
        <v>3.5</v>
      </c>
    </row>
  </sheetData>
  <mergeCells count="11">
    <mergeCell ref="A2:H2"/>
    <mergeCell ref="A3:G3"/>
    <mergeCell ref="A4:B4"/>
    <mergeCell ref="E4:H4"/>
    <mergeCell ref="F5:G5"/>
    <mergeCell ref="A5:A6"/>
    <mergeCell ref="B5:B6"/>
    <mergeCell ref="C4:C6"/>
    <mergeCell ref="D4:D6"/>
    <mergeCell ref="E5:E6"/>
    <mergeCell ref="H5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7"/>
  <sheetViews>
    <sheetView topLeftCell="A2" workbookViewId="0">
      <selection activeCell="H8" sqref="H8"/>
    </sheetView>
  </sheetViews>
  <sheetFormatPr defaultColWidth="10" defaultRowHeight="14.4"/>
  <cols>
    <col min="1" max="3" width="4.62037037037037" customWidth="1"/>
    <col min="4" max="4" width="9.62962962962963" customWidth="1"/>
    <col min="5" max="5" width="21.3055555555556" customWidth="1"/>
    <col min="6" max="6" width="13.4351851851852" customWidth="1"/>
    <col min="7" max="7" width="12.4814814814815" customWidth="1"/>
    <col min="8" max="11" width="10.2592592592593" customWidth="1"/>
    <col min="12" max="12" width="12.4814814814815" customWidth="1"/>
    <col min="13" max="14" width="10.2592592592593" customWidth="1"/>
    <col min="15" max="15" width="9.76851851851852" customWidth="1"/>
  </cols>
  <sheetData>
    <row r="1" ht="16.35" customHeight="1" spans="1:14">
      <c r="A1" s="54"/>
      <c r="M1" s="74" t="s">
        <v>345</v>
      </c>
      <c r="N1" s="74"/>
    </row>
    <row r="2" ht="44.85" customHeight="1" spans="1:14">
      <c r="A2" s="75" t="s">
        <v>15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</row>
    <row r="3" ht="22.4" customHeight="1" spans="1:14">
      <c r="A3" s="68" t="s">
        <v>33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5" t="s">
        <v>34</v>
      </c>
      <c r="N3" s="65"/>
    </row>
    <row r="4" ht="42.25" customHeight="1" spans="1:14">
      <c r="A4" s="38" t="s">
        <v>162</v>
      </c>
      <c r="B4" s="38"/>
      <c r="C4" s="38"/>
      <c r="D4" s="38" t="s">
        <v>214</v>
      </c>
      <c r="E4" s="38" t="s">
        <v>215</v>
      </c>
      <c r="F4" s="38" t="s">
        <v>232</v>
      </c>
      <c r="G4" s="38" t="s">
        <v>217</v>
      </c>
      <c r="H4" s="38"/>
      <c r="I4" s="38"/>
      <c r="J4" s="38"/>
      <c r="K4" s="38"/>
      <c r="L4" s="38" t="s">
        <v>221</v>
      </c>
      <c r="M4" s="38"/>
      <c r="N4" s="38"/>
    </row>
    <row r="5" ht="39.65" customHeight="1" spans="1:14">
      <c r="A5" s="38" t="s">
        <v>170</v>
      </c>
      <c r="B5" s="38" t="s">
        <v>171</v>
      </c>
      <c r="C5" s="38" t="s">
        <v>172</v>
      </c>
      <c r="D5" s="38"/>
      <c r="E5" s="38"/>
      <c r="F5" s="38"/>
      <c r="G5" s="38" t="s">
        <v>139</v>
      </c>
      <c r="H5" s="38" t="s">
        <v>346</v>
      </c>
      <c r="I5" s="38" t="s">
        <v>347</v>
      </c>
      <c r="J5" s="38" t="s">
        <v>319</v>
      </c>
      <c r="K5" s="38" t="s">
        <v>348</v>
      </c>
      <c r="L5" s="38" t="s">
        <v>139</v>
      </c>
      <c r="M5" s="38" t="s">
        <v>233</v>
      </c>
      <c r="N5" s="38" t="s">
        <v>349</v>
      </c>
    </row>
    <row r="6" ht="22.8" customHeight="1" spans="1:16">
      <c r="A6" s="71"/>
      <c r="B6" s="71"/>
      <c r="C6" s="71"/>
      <c r="D6" s="71"/>
      <c r="E6" s="71" t="s">
        <v>139</v>
      </c>
      <c r="F6" s="87">
        <v>297.61</v>
      </c>
      <c r="G6" s="87"/>
      <c r="H6" s="87"/>
      <c r="I6" s="87"/>
      <c r="J6" s="87"/>
      <c r="K6" s="87"/>
      <c r="L6" s="87">
        <v>297.61</v>
      </c>
      <c r="M6" s="87">
        <v>297.61</v>
      </c>
      <c r="N6" s="87"/>
      <c r="O6" s="53"/>
      <c r="P6" s="53"/>
    </row>
    <row r="7" ht="22.8" customHeight="1" spans="1:16">
      <c r="A7" s="71"/>
      <c r="B7" s="71"/>
      <c r="C7" s="71"/>
      <c r="D7" s="69" t="s">
        <v>157</v>
      </c>
      <c r="E7" s="69" t="s">
        <v>158</v>
      </c>
      <c r="F7" s="87">
        <v>297.61</v>
      </c>
      <c r="G7" s="87">
        <v>0</v>
      </c>
      <c r="H7" s="87">
        <v>0</v>
      </c>
      <c r="I7" s="87">
        <v>0</v>
      </c>
      <c r="J7" s="87">
        <v>0</v>
      </c>
      <c r="K7" s="87">
        <v>0</v>
      </c>
      <c r="L7" s="87">
        <v>297.61</v>
      </c>
      <c r="M7" s="87">
        <v>297.61</v>
      </c>
      <c r="N7" s="87">
        <v>0</v>
      </c>
      <c r="O7" s="53"/>
      <c r="P7" s="53"/>
    </row>
    <row r="8" ht="22.8" customHeight="1" spans="1:16">
      <c r="A8" s="71"/>
      <c r="B8" s="71"/>
      <c r="C8" s="71"/>
      <c r="D8" s="78" t="s">
        <v>159</v>
      </c>
      <c r="E8" s="78" t="s">
        <v>160</v>
      </c>
      <c r="F8" s="87">
        <v>297.61</v>
      </c>
      <c r="G8" s="87"/>
      <c r="H8" s="87"/>
      <c r="I8" s="87"/>
      <c r="J8" s="87"/>
      <c r="K8" s="87"/>
      <c r="L8" s="87">
        <v>297.61</v>
      </c>
      <c r="M8" s="87">
        <v>297.61</v>
      </c>
      <c r="N8" s="87"/>
      <c r="O8" s="53"/>
      <c r="P8" s="53"/>
    </row>
    <row r="9" ht="22.8" customHeight="1" spans="1:16">
      <c r="A9" s="40" t="s">
        <v>173</v>
      </c>
      <c r="B9" s="40"/>
      <c r="C9" s="40"/>
      <c r="D9" s="69" t="s">
        <v>173</v>
      </c>
      <c r="E9" s="69" t="s">
        <v>174</v>
      </c>
      <c r="F9" s="87">
        <v>228.01</v>
      </c>
      <c r="G9" s="87"/>
      <c r="H9" s="87"/>
      <c r="I9" s="87"/>
      <c r="J9" s="87"/>
      <c r="K9" s="87"/>
      <c r="L9" s="87">
        <v>228.01</v>
      </c>
      <c r="M9" s="87">
        <v>228.01</v>
      </c>
      <c r="N9" s="87"/>
      <c r="O9" s="53"/>
      <c r="P9" s="53"/>
    </row>
    <row r="10" ht="22.8" customHeight="1" spans="1:16">
      <c r="A10" s="40" t="s">
        <v>173</v>
      </c>
      <c r="B10" s="40" t="s">
        <v>175</v>
      </c>
      <c r="C10" s="40"/>
      <c r="D10" s="69" t="s">
        <v>176</v>
      </c>
      <c r="E10" s="69" t="s">
        <v>177</v>
      </c>
      <c r="F10" s="87">
        <v>228.01</v>
      </c>
      <c r="G10" s="87"/>
      <c r="H10" s="87"/>
      <c r="I10" s="87"/>
      <c r="J10" s="87"/>
      <c r="K10" s="87"/>
      <c r="L10" s="87">
        <v>228.01</v>
      </c>
      <c r="M10" s="87">
        <v>228.01</v>
      </c>
      <c r="N10" s="87"/>
      <c r="O10" s="53"/>
      <c r="P10" s="53"/>
    </row>
    <row r="11" ht="22.8" customHeight="1" spans="1:16">
      <c r="A11" s="83" t="s">
        <v>173</v>
      </c>
      <c r="B11" s="83" t="s">
        <v>175</v>
      </c>
      <c r="C11" s="83" t="s">
        <v>178</v>
      </c>
      <c r="D11" s="76" t="s">
        <v>179</v>
      </c>
      <c r="E11" s="43" t="s">
        <v>180</v>
      </c>
      <c r="F11" s="73">
        <v>228.01</v>
      </c>
      <c r="G11" s="73"/>
      <c r="H11" s="79"/>
      <c r="I11" s="79"/>
      <c r="J11" s="79"/>
      <c r="K11" s="79"/>
      <c r="L11" s="73">
        <v>228.01</v>
      </c>
      <c r="M11" s="79">
        <v>228.01</v>
      </c>
      <c r="N11" s="79"/>
      <c r="O11" s="53"/>
      <c r="P11" s="53"/>
    </row>
    <row r="12" ht="22.8" customHeight="1" spans="1:16">
      <c r="A12" s="40" t="s">
        <v>181</v>
      </c>
      <c r="B12" s="40"/>
      <c r="C12" s="40"/>
      <c r="D12" s="69" t="s">
        <v>181</v>
      </c>
      <c r="E12" s="69" t="s">
        <v>182</v>
      </c>
      <c r="F12" s="87">
        <v>33.6</v>
      </c>
      <c r="G12" s="87"/>
      <c r="H12" s="87"/>
      <c r="I12" s="87"/>
      <c r="J12" s="87"/>
      <c r="K12" s="87"/>
      <c r="L12" s="87">
        <v>33.6</v>
      </c>
      <c r="M12" s="87">
        <v>33.6</v>
      </c>
      <c r="N12" s="87"/>
      <c r="O12" s="53"/>
      <c r="P12" s="53"/>
    </row>
    <row r="13" ht="22.8" customHeight="1" spans="1:16">
      <c r="A13" s="40" t="s">
        <v>181</v>
      </c>
      <c r="B13" s="40" t="s">
        <v>183</v>
      </c>
      <c r="C13" s="40"/>
      <c r="D13" s="69" t="s">
        <v>184</v>
      </c>
      <c r="E13" s="69" t="s">
        <v>185</v>
      </c>
      <c r="F13" s="87">
        <v>31.27</v>
      </c>
      <c r="G13" s="87"/>
      <c r="H13" s="87"/>
      <c r="I13" s="87"/>
      <c r="J13" s="87"/>
      <c r="K13" s="87"/>
      <c r="L13" s="87">
        <v>31.27</v>
      </c>
      <c r="M13" s="87">
        <v>31.27</v>
      </c>
      <c r="N13" s="87"/>
      <c r="O13" s="53"/>
      <c r="P13" s="53"/>
    </row>
    <row r="14" ht="22.8" customHeight="1" spans="1:16">
      <c r="A14" s="83" t="s">
        <v>181</v>
      </c>
      <c r="B14" s="83" t="s">
        <v>183</v>
      </c>
      <c r="C14" s="83" t="s">
        <v>175</v>
      </c>
      <c r="D14" s="76" t="s">
        <v>186</v>
      </c>
      <c r="E14" s="43" t="s">
        <v>187</v>
      </c>
      <c r="F14" s="73"/>
      <c r="G14" s="73"/>
      <c r="H14" s="79"/>
      <c r="I14" s="79"/>
      <c r="J14" s="79"/>
      <c r="K14" s="79"/>
      <c r="L14" s="73"/>
      <c r="M14" s="79"/>
      <c r="N14" s="79"/>
      <c r="O14" s="53"/>
      <c r="P14" s="53"/>
    </row>
    <row r="15" ht="22.8" customHeight="1" spans="1:16">
      <c r="A15" s="83" t="s">
        <v>181</v>
      </c>
      <c r="B15" s="83" t="s">
        <v>183</v>
      </c>
      <c r="C15" s="83" t="s">
        <v>183</v>
      </c>
      <c r="D15" s="76" t="s">
        <v>188</v>
      </c>
      <c r="E15" s="43" t="s">
        <v>189</v>
      </c>
      <c r="F15" s="73">
        <v>31.27</v>
      </c>
      <c r="G15" s="73"/>
      <c r="H15" s="79"/>
      <c r="I15" s="79"/>
      <c r="J15" s="79"/>
      <c r="K15" s="79"/>
      <c r="L15" s="73">
        <v>31.27</v>
      </c>
      <c r="M15" s="79">
        <v>31.27</v>
      </c>
      <c r="N15" s="79"/>
      <c r="O15" s="53"/>
      <c r="P15" s="53"/>
    </row>
    <row r="16" ht="22.8" customHeight="1" spans="1:16">
      <c r="A16" s="40" t="s">
        <v>181</v>
      </c>
      <c r="B16" s="40" t="s">
        <v>190</v>
      </c>
      <c r="C16" s="40"/>
      <c r="D16" s="69" t="s">
        <v>191</v>
      </c>
      <c r="E16" s="69" t="s">
        <v>192</v>
      </c>
      <c r="F16" s="87">
        <v>1.34</v>
      </c>
      <c r="G16" s="87"/>
      <c r="H16" s="87"/>
      <c r="I16" s="87"/>
      <c r="J16" s="87"/>
      <c r="K16" s="87"/>
      <c r="L16" s="87">
        <v>1.34</v>
      </c>
      <c r="M16" s="87">
        <v>1.34</v>
      </c>
      <c r="N16" s="87"/>
      <c r="O16" s="53"/>
      <c r="P16" s="53"/>
    </row>
    <row r="17" ht="22.8" customHeight="1" spans="1:16">
      <c r="A17" s="83" t="s">
        <v>181</v>
      </c>
      <c r="B17" s="83" t="s">
        <v>190</v>
      </c>
      <c r="C17" s="83" t="s">
        <v>193</v>
      </c>
      <c r="D17" s="76" t="s">
        <v>194</v>
      </c>
      <c r="E17" s="43" t="s">
        <v>195</v>
      </c>
      <c r="F17" s="73">
        <v>1.34</v>
      </c>
      <c r="G17" s="73"/>
      <c r="H17" s="79"/>
      <c r="I17" s="79"/>
      <c r="J17" s="79"/>
      <c r="K17" s="79"/>
      <c r="L17" s="73">
        <v>1.34</v>
      </c>
      <c r="M17" s="79">
        <v>1.34</v>
      </c>
      <c r="N17" s="79"/>
      <c r="O17" s="53"/>
      <c r="P17" s="53"/>
    </row>
    <row r="18" ht="22.8" customHeight="1" spans="1:16">
      <c r="A18" s="40" t="s">
        <v>181</v>
      </c>
      <c r="B18" s="40" t="s">
        <v>196</v>
      </c>
      <c r="C18" s="40"/>
      <c r="D18" s="69" t="s">
        <v>197</v>
      </c>
      <c r="E18" s="69" t="s">
        <v>198</v>
      </c>
      <c r="F18" s="87">
        <v>0.98</v>
      </c>
      <c r="G18" s="87"/>
      <c r="H18" s="87"/>
      <c r="I18" s="87"/>
      <c r="J18" s="87"/>
      <c r="K18" s="87"/>
      <c r="L18" s="87">
        <v>0.98</v>
      </c>
      <c r="M18" s="87">
        <v>0.98</v>
      </c>
      <c r="N18" s="87"/>
      <c r="O18" s="53"/>
      <c r="P18" s="53"/>
    </row>
    <row r="19" ht="22.8" customHeight="1" spans="1:16">
      <c r="A19" s="83" t="s">
        <v>181</v>
      </c>
      <c r="B19" s="83" t="s">
        <v>196</v>
      </c>
      <c r="C19" s="83" t="s">
        <v>175</v>
      </c>
      <c r="D19" s="76" t="s">
        <v>199</v>
      </c>
      <c r="E19" s="43" t="s">
        <v>200</v>
      </c>
      <c r="F19" s="73">
        <v>0.98</v>
      </c>
      <c r="G19" s="73"/>
      <c r="H19" s="79"/>
      <c r="I19" s="79"/>
      <c r="J19" s="79"/>
      <c r="K19" s="79"/>
      <c r="L19" s="73">
        <v>0.98</v>
      </c>
      <c r="M19" s="79">
        <v>0.98</v>
      </c>
      <c r="N19" s="79"/>
      <c r="O19" s="53"/>
      <c r="P19" s="53"/>
    </row>
    <row r="20" ht="22.8" customHeight="1" spans="1:16">
      <c r="A20" s="40" t="s">
        <v>201</v>
      </c>
      <c r="B20" s="40"/>
      <c r="C20" s="40"/>
      <c r="D20" s="69" t="s">
        <v>201</v>
      </c>
      <c r="E20" s="69" t="s">
        <v>202</v>
      </c>
      <c r="F20" s="87">
        <v>12.56</v>
      </c>
      <c r="G20" s="87"/>
      <c r="H20" s="87"/>
      <c r="I20" s="87"/>
      <c r="J20" s="87"/>
      <c r="K20" s="87"/>
      <c r="L20" s="87">
        <v>12.56</v>
      </c>
      <c r="M20" s="87">
        <v>12.56</v>
      </c>
      <c r="N20" s="87"/>
      <c r="O20" s="53"/>
      <c r="P20" s="53"/>
    </row>
    <row r="21" ht="22.8" customHeight="1" spans="1:16">
      <c r="A21" s="40" t="s">
        <v>201</v>
      </c>
      <c r="B21" s="40" t="s">
        <v>190</v>
      </c>
      <c r="C21" s="40"/>
      <c r="D21" s="69" t="s">
        <v>203</v>
      </c>
      <c r="E21" s="69" t="s">
        <v>204</v>
      </c>
      <c r="F21" s="87">
        <v>12.56</v>
      </c>
      <c r="G21" s="87"/>
      <c r="H21" s="87"/>
      <c r="I21" s="87"/>
      <c r="J21" s="87"/>
      <c r="K21" s="87"/>
      <c r="L21" s="87">
        <v>12.56</v>
      </c>
      <c r="M21" s="87">
        <v>12.56</v>
      </c>
      <c r="N21" s="87"/>
      <c r="O21" s="53"/>
      <c r="P21" s="53"/>
    </row>
    <row r="22" ht="22.8" customHeight="1" spans="1:16">
      <c r="A22" s="83" t="s">
        <v>201</v>
      </c>
      <c r="B22" s="83" t="s">
        <v>190</v>
      </c>
      <c r="C22" s="83" t="s">
        <v>175</v>
      </c>
      <c r="D22" s="76" t="s">
        <v>205</v>
      </c>
      <c r="E22" s="43" t="s">
        <v>206</v>
      </c>
      <c r="F22" s="73">
        <v>12.56</v>
      </c>
      <c r="G22" s="73"/>
      <c r="H22" s="79"/>
      <c r="I22" s="79"/>
      <c r="J22" s="79"/>
      <c r="K22" s="79"/>
      <c r="L22" s="73">
        <v>12.56</v>
      </c>
      <c r="M22" s="79">
        <v>12.56</v>
      </c>
      <c r="N22" s="79"/>
      <c r="O22" s="53"/>
      <c r="P22" s="53"/>
    </row>
    <row r="23" ht="22.8" customHeight="1" spans="1:16">
      <c r="A23" s="40" t="s">
        <v>207</v>
      </c>
      <c r="B23" s="40"/>
      <c r="C23" s="40"/>
      <c r="D23" s="69" t="s">
        <v>207</v>
      </c>
      <c r="E23" s="69" t="s">
        <v>208</v>
      </c>
      <c r="F23" s="87">
        <v>23.45</v>
      </c>
      <c r="G23" s="87"/>
      <c r="H23" s="87"/>
      <c r="I23" s="87"/>
      <c r="J23" s="87"/>
      <c r="K23" s="87"/>
      <c r="L23" s="87">
        <v>23.45</v>
      </c>
      <c r="M23" s="87">
        <v>23.45</v>
      </c>
      <c r="N23" s="87"/>
      <c r="O23" s="53"/>
      <c r="P23" s="53"/>
    </row>
    <row r="24" ht="22.8" customHeight="1" spans="1:16">
      <c r="A24" s="40" t="s">
        <v>207</v>
      </c>
      <c r="B24" s="40" t="s">
        <v>175</v>
      </c>
      <c r="C24" s="40"/>
      <c r="D24" s="69" t="s">
        <v>209</v>
      </c>
      <c r="E24" s="69" t="s">
        <v>210</v>
      </c>
      <c r="F24" s="87">
        <v>23.45</v>
      </c>
      <c r="G24" s="87"/>
      <c r="H24" s="87"/>
      <c r="I24" s="87"/>
      <c r="J24" s="87"/>
      <c r="K24" s="87"/>
      <c r="L24" s="87">
        <v>23.45</v>
      </c>
      <c r="M24" s="87">
        <v>23.45</v>
      </c>
      <c r="N24" s="87"/>
      <c r="O24" s="53"/>
      <c r="P24" s="53"/>
    </row>
    <row r="25" ht="22.8" customHeight="1" spans="1:16">
      <c r="A25" s="83" t="s">
        <v>207</v>
      </c>
      <c r="B25" s="83" t="s">
        <v>175</v>
      </c>
      <c r="C25" s="83" t="s">
        <v>178</v>
      </c>
      <c r="D25" s="76" t="s">
        <v>211</v>
      </c>
      <c r="E25" s="43" t="s">
        <v>212</v>
      </c>
      <c r="F25" s="73">
        <v>23.45</v>
      </c>
      <c r="G25" s="73"/>
      <c r="H25" s="79"/>
      <c r="I25" s="79"/>
      <c r="J25" s="79"/>
      <c r="K25" s="79"/>
      <c r="L25" s="73">
        <v>23.45</v>
      </c>
      <c r="M25" s="79">
        <v>23.45</v>
      </c>
      <c r="N25" s="79"/>
      <c r="O25" s="53"/>
      <c r="P25" s="53"/>
    </row>
    <row r="26" ht="16.35" customHeight="1" spans="1:14">
      <c r="A26" s="81"/>
      <c r="B26" s="81"/>
      <c r="C26" s="81"/>
      <c r="D26" s="81"/>
      <c r="E26" s="81"/>
      <c r="F26" s="81"/>
      <c r="G26" s="54"/>
      <c r="H26" s="54"/>
      <c r="I26" s="54"/>
      <c r="J26" s="54"/>
      <c r="K26" s="54"/>
      <c r="L26" s="54"/>
      <c r="M26" s="54"/>
      <c r="N26" s="54"/>
    </row>
    <row r="27" ht="16.35" customHeight="1" spans="1:6">
      <c r="A27" s="81"/>
      <c r="B27" s="81"/>
      <c r="C27" s="81"/>
      <c r="D27" s="81"/>
      <c r="E27" s="81"/>
      <c r="F27" s="81"/>
    </row>
  </sheetData>
  <mergeCells count="12">
    <mergeCell ref="M1:N1"/>
    <mergeCell ref="A2:N2"/>
    <mergeCell ref="A3:L3"/>
    <mergeCell ref="M3:N3"/>
    <mergeCell ref="A4:C4"/>
    <mergeCell ref="G4:K4"/>
    <mergeCell ref="L4:N4"/>
    <mergeCell ref="A26:F26"/>
    <mergeCell ref="A27:F27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M26"/>
  <sheetViews>
    <sheetView topLeftCell="A2" workbookViewId="0">
      <selection activeCell="H8" sqref="H8"/>
    </sheetView>
  </sheetViews>
  <sheetFormatPr defaultColWidth="10" defaultRowHeight="14.4"/>
  <cols>
    <col min="1" max="3" width="4.62037037037037" customWidth="1"/>
    <col min="4" max="4" width="9.62962962962963" customWidth="1"/>
    <col min="5" max="5" width="21.3055555555556" customWidth="1"/>
    <col min="6" max="6" width="13.4351851851852" customWidth="1"/>
    <col min="7" max="23" width="7.69444444444444" customWidth="1"/>
    <col min="24" max="24" width="7.66666666666667" customWidth="1"/>
    <col min="25" max="25" width="6.66666666666667" customWidth="1"/>
    <col min="26" max="26" width="5.66666666666667" customWidth="1"/>
    <col min="27" max="28" width="6.66666666666667" customWidth="1"/>
    <col min="29" max="30" width="4.11111111111111" customWidth="1"/>
    <col min="31" max="34" width="2.66666666666667" customWidth="1"/>
  </cols>
  <sheetData>
    <row r="1" ht="16.35" customHeight="1" spans="1:23">
      <c r="A1" s="54"/>
      <c r="U1" s="74" t="s">
        <v>350</v>
      </c>
      <c r="V1" s="74"/>
      <c r="W1" s="64"/>
    </row>
    <row r="2" ht="50" customHeight="1" spans="1:23">
      <c r="A2" s="67" t="s">
        <v>16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91"/>
    </row>
    <row r="3" ht="24.15" customHeight="1" spans="1:23">
      <c r="A3" s="68" t="s">
        <v>33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5" t="s">
        <v>34</v>
      </c>
      <c r="V3" s="65"/>
      <c r="W3" s="92"/>
    </row>
    <row r="4" ht="26.7" customHeight="1" spans="1:23">
      <c r="A4" s="38" t="s">
        <v>162</v>
      </c>
      <c r="B4" s="38"/>
      <c r="C4" s="38"/>
      <c r="D4" s="38" t="s">
        <v>214</v>
      </c>
      <c r="E4" s="38" t="s">
        <v>215</v>
      </c>
      <c r="F4" s="38" t="s">
        <v>232</v>
      </c>
      <c r="G4" s="38" t="s">
        <v>351</v>
      </c>
      <c r="H4" s="38"/>
      <c r="I4" s="38"/>
      <c r="J4" s="38"/>
      <c r="K4" s="38"/>
      <c r="L4" s="38" t="s">
        <v>352</v>
      </c>
      <c r="M4" s="38"/>
      <c r="N4" s="38"/>
      <c r="O4" s="38"/>
      <c r="P4" s="38"/>
      <c r="Q4" s="38"/>
      <c r="R4" s="38" t="s">
        <v>319</v>
      </c>
      <c r="S4" s="38" t="s">
        <v>353</v>
      </c>
      <c r="T4" s="38"/>
      <c r="U4" s="38"/>
      <c r="V4" s="38"/>
      <c r="W4" s="93"/>
    </row>
    <row r="5" ht="56.05" customHeight="1" spans="1:23">
      <c r="A5" s="38" t="s">
        <v>170</v>
      </c>
      <c r="B5" s="38" t="s">
        <v>171</v>
      </c>
      <c r="C5" s="38" t="s">
        <v>172</v>
      </c>
      <c r="D5" s="38"/>
      <c r="E5" s="38"/>
      <c r="F5" s="38"/>
      <c r="G5" s="38" t="s">
        <v>139</v>
      </c>
      <c r="H5" s="38" t="s">
        <v>299</v>
      </c>
      <c r="I5" s="38" t="s">
        <v>301</v>
      </c>
      <c r="J5" s="38" t="s">
        <v>304</v>
      </c>
      <c r="K5" s="38" t="s">
        <v>307</v>
      </c>
      <c r="L5" s="38" t="s">
        <v>139</v>
      </c>
      <c r="M5" s="38" t="s">
        <v>310</v>
      </c>
      <c r="N5" s="38" t="s">
        <v>354</v>
      </c>
      <c r="O5" s="38" t="s">
        <v>313</v>
      </c>
      <c r="P5" s="38" t="s">
        <v>355</v>
      </c>
      <c r="Q5" s="38" t="s">
        <v>316</v>
      </c>
      <c r="R5" s="38"/>
      <c r="S5" s="38" t="s">
        <v>139</v>
      </c>
      <c r="T5" s="38" t="s">
        <v>322</v>
      </c>
      <c r="U5" s="38" t="s">
        <v>356</v>
      </c>
      <c r="V5" s="38" t="s">
        <v>348</v>
      </c>
      <c r="W5" s="93"/>
    </row>
    <row r="6" ht="22.8" customHeight="1" spans="1:23">
      <c r="A6" s="71"/>
      <c r="B6" s="71"/>
      <c r="C6" s="71"/>
      <c r="D6" s="71"/>
      <c r="E6" s="71" t="s">
        <v>139</v>
      </c>
      <c r="F6" s="87">
        <f>SUM(G6+L6+R6+S6)</f>
        <v>297.61</v>
      </c>
      <c r="G6" s="88">
        <v>219.61</v>
      </c>
      <c r="H6" s="88">
        <v>89.51</v>
      </c>
      <c r="I6" s="88">
        <v>9.38</v>
      </c>
      <c r="J6" s="88">
        <v>63.31</v>
      </c>
      <c r="K6" s="88">
        <v>57.41</v>
      </c>
      <c r="L6" s="89">
        <f t="shared" ref="L6:L8" si="0">SUM(M6:Q6)</f>
        <v>46.15</v>
      </c>
      <c r="M6" s="88">
        <v>31.27</v>
      </c>
      <c r="N6" s="88"/>
      <c r="O6" s="88">
        <v>12.56</v>
      </c>
      <c r="P6" s="88"/>
      <c r="Q6" s="88">
        <v>2.32</v>
      </c>
      <c r="R6" s="88">
        <v>23.45</v>
      </c>
      <c r="S6" s="88">
        <v>8.4</v>
      </c>
      <c r="T6" s="88">
        <v>8.4</v>
      </c>
      <c r="U6" s="88"/>
      <c r="V6" s="88"/>
      <c r="W6" s="94"/>
    </row>
    <row r="7" ht="22.8" customHeight="1" spans="1:23">
      <c r="A7" s="71"/>
      <c r="B7" s="71"/>
      <c r="C7" s="71"/>
      <c r="D7" s="69" t="s">
        <v>157</v>
      </c>
      <c r="E7" s="69" t="s">
        <v>158</v>
      </c>
      <c r="F7" s="87">
        <f>SUM(G7+L7+R7+S7)</f>
        <v>297.61</v>
      </c>
      <c r="G7" s="88">
        <v>219.61</v>
      </c>
      <c r="H7" s="88">
        <v>89.51</v>
      </c>
      <c r="I7" s="88">
        <v>9.38</v>
      </c>
      <c r="J7" s="88">
        <v>63.31</v>
      </c>
      <c r="K7" s="88">
        <v>57.41</v>
      </c>
      <c r="L7" s="89">
        <f t="shared" si="0"/>
        <v>46.15</v>
      </c>
      <c r="M7" s="88">
        <v>31.27</v>
      </c>
      <c r="N7" s="88">
        <v>0</v>
      </c>
      <c r="O7" s="88">
        <v>12.56</v>
      </c>
      <c r="P7" s="88">
        <v>0</v>
      </c>
      <c r="Q7" s="88">
        <v>2.32</v>
      </c>
      <c r="R7" s="88">
        <v>23.45</v>
      </c>
      <c r="S7" s="88">
        <v>8.4</v>
      </c>
      <c r="T7" s="88">
        <v>8.4</v>
      </c>
      <c r="U7" s="88">
        <v>0</v>
      </c>
      <c r="V7" s="88">
        <v>0</v>
      </c>
      <c r="W7" s="94"/>
    </row>
    <row r="8" ht="22.8" customHeight="1" spans="1:23">
      <c r="A8" s="71"/>
      <c r="B8" s="71"/>
      <c r="C8" s="71"/>
      <c r="D8" s="78" t="s">
        <v>159</v>
      </c>
      <c r="E8" s="78" t="s">
        <v>160</v>
      </c>
      <c r="F8" s="87">
        <f>SUM(G8+L8+R8+S8)</f>
        <v>297.61</v>
      </c>
      <c r="G8" s="88">
        <v>219.61</v>
      </c>
      <c r="H8" s="88">
        <v>89.51</v>
      </c>
      <c r="I8" s="88">
        <v>9.38</v>
      </c>
      <c r="J8" s="88">
        <v>63.31</v>
      </c>
      <c r="K8" s="88">
        <v>57.41</v>
      </c>
      <c r="L8" s="89">
        <f t="shared" si="0"/>
        <v>46.15</v>
      </c>
      <c r="M8" s="88">
        <v>31.27</v>
      </c>
      <c r="N8" s="88"/>
      <c r="O8" s="88">
        <v>12.56</v>
      </c>
      <c r="P8" s="88"/>
      <c r="Q8" s="88">
        <v>2.32</v>
      </c>
      <c r="R8" s="88">
        <v>23.45</v>
      </c>
      <c r="S8" s="88">
        <v>8.4</v>
      </c>
      <c r="T8" s="88">
        <v>8.4</v>
      </c>
      <c r="U8" s="88"/>
      <c r="V8" s="88"/>
      <c r="W8" s="94"/>
    </row>
    <row r="9" ht="22.8" customHeight="1" spans="1:23">
      <c r="A9" s="40" t="s">
        <v>173</v>
      </c>
      <c r="B9" s="40"/>
      <c r="C9" s="40"/>
      <c r="D9" s="69" t="s">
        <v>173</v>
      </c>
      <c r="E9" s="69" t="s">
        <v>174</v>
      </c>
      <c r="F9" s="87">
        <f>SUM(G9+L9+R9+S9)</f>
        <v>228.01</v>
      </c>
      <c r="G9" s="89">
        <v>219.61</v>
      </c>
      <c r="H9" s="89">
        <v>89.51</v>
      </c>
      <c r="I9" s="89">
        <v>9.38</v>
      </c>
      <c r="J9" s="89">
        <v>63.31</v>
      </c>
      <c r="K9" s="89">
        <v>57.41</v>
      </c>
      <c r="L9" s="89"/>
      <c r="M9" s="89"/>
      <c r="N9" s="89"/>
      <c r="O9" s="89"/>
      <c r="P9" s="89"/>
      <c r="Q9" s="89"/>
      <c r="R9" s="89"/>
      <c r="S9" s="89">
        <v>8.4</v>
      </c>
      <c r="T9" s="89">
        <v>8.4</v>
      </c>
      <c r="U9" s="89"/>
      <c r="V9" s="89"/>
      <c r="W9" s="95"/>
    </row>
    <row r="10" ht="22.8" customHeight="1" spans="1:23">
      <c r="A10" s="40" t="s">
        <v>173</v>
      </c>
      <c r="B10" s="40" t="s">
        <v>175</v>
      </c>
      <c r="C10" s="40"/>
      <c r="D10" s="69" t="s">
        <v>176</v>
      </c>
      <c r="E10" s="69" t="s">
        <v>177</v>
      </c>
      <c r="F10" s="87">
        <f>SUM(G10+L10+R10+S10)</f>
        <v>228.01</v>
      </c>
      <c r="G10" s="89">
        <v>219.61</v>
      </c>
      <c r="H10" s="89">
        <v>89.51</v>
      </c>
      <c r="I10" s="89">
        <v>9.38</v>
      </c>
      <c r="J10" s="89">
        <v>63.31</v>
      </c>
      <c r="K10" s="89">
        <v>57.41</v>
      </c>
      <c r="L10" s="89"/>
      <c r="M10" s="89"/>
      <c r="N10" s="89"/>
      <c r="O10" s="89"/>
      <c r="P10" s="89"/>
      <c r="Q10" s="89"/>
      <c r="R10" s="89"/>
      <c r="S10" s="89">
        <v>8.4</v>
      </c>
      <c r="T10" s="89">
        <v>8.4</v>
      </c>
      <c r="U10" s="89"/>
      <c r="V10" s="89"/>
      <c r="W10" s="95"/>
    </row>
    <row r="11" ht="22.8" customHeight="1" spans="1:39">
      <c r="A11" s="83" t="s">
        <v>173</v>
      </c>
      <c r="B11" s="83" t="s">
        <v>175</v>
      </c>
      <c r="C11" s="83" t="s">
        <v>178</v>
      </c>
      <c r="D11" s="76" t="s">
        <v>179</v>
      </c>
      <c r="E11" s="43" t="s">
        <v>180</v>
      </c>
      <c r="F11" s="73">
        <v>228.0099</v>
      </c>
      <c r="G11" s="90">
        <v>219.61</v>
      </c>
      <c r="H11" s="90">
        <v>89.51</v>
      </c>
      <c r="I11" s="90">
        <v>9.38</v>
      </c>
      <c r="J11" s="90">
        <v>63.31</v>
      </c>
      <c r="K11" s="90">
        <v>57.41</v>
      </c>
      <c r="L11" s="61"/>
      <c r="M11" s="90"/>
      <c r="N11" s="90"/>
      <c r="O11" s="90"/>
      <c r="P11" s="90"/>
      <c r="Q11" s="90"/>
      <c r="R11" s="90"/>
      <c r="S11" s="61">
        <v>8.4</v>
      </c>
      <c r="T11" s="90">
        <v>8.4</v>
      </c>
      <c r="U11" s="90"/>
      <c r="V11" s="90"/>
      <c r="W11" s="96">
        <f>X11+AC11+AJ11</f>
        <v>228.01</v>
      </c>
      <c r="X11">
        <f>SUM(Y11:AB11)</f>
        <v>219.61</v>
      </c>
      <c r="Y11">
        <f t="shared" ref="X11:AB11" si="1">ROUND(H11,2)</f>
        <v>89.51</v>
      </c>
      <c r="Z11">
        <f t="shared" si="1"/>
        <v>9.38</v>
      </c>
      <c r="AA11">
        <f t="shared" si="1"/>
        <v>63.31</v>
      </c>
      <c r="AB11">
        <f t="shared" si="1"/>
        <v>57.41</v>
      </c>
      <c r="AC11">
        <f>SUM(AD11:AH11)</f>
        <v>0</v>
      </c>
      <c r="AD11">
        <f t="shared" ref="AD11:AJ11" si="2">ROUND(M11,2)</f>
        <v>0</v>
      </c>
      <c r="AE11">
        <f t="shared" si="2"/>
        <v>0</v>
      </c>
      <c r="AF11">
        <f t="shared" si="2"/>
        <v>0</v>
      </c>
      <c r="AG11">
        <f t="shared" si="2"/>
        <v>0</v>
      </c>
      <c r="AH11">
        <f t="shared" si="2"/>
        <v>0</v>
      </c>
      <c r="AI11">
        <f t="shared" si="2"/>
        <v>0</v>
      </c>
      <c r="AJ11">
        <f>SUM(AK11:AM11)</f>
        <v>8.4</v>
      </c>
      <c r="AK11">
        <f t="shared" ref="AK11:AM11" si="3">ROUND(T11,2)</f>
        <v>8.4</v>
      </c>
      <c r="AL11">
        <f t="shared" si="3"/>
        <v>0</v>
      </c>
      <c r="AM11">
        <f t="shared" si="3"/>
        <v>0</v>
      </c>
    </row>
    <row r="12" ht="22.8" customHeight="1" spans="1:23">
      <c r="A12" s="40" t="s">
        <v>181</v>
      </c>
      <c r="B12" s="40"/>
      <c r="C12" s="40"/>
      <c r="D12" s="69" t="s">
        <v>181</v>
      </c>
      <c r="E12" s="69" t="s">
        <v>182</v>
      </c>
      <c r="F12" s="87">
        <f>SUM(G12+L12+R12+S12)</f>
        <v>33.59</v>
      </c>
      <c r="G12" s="89"/>
      <c r="H12" s="89"/>
      <c r="I12" s="89"/>
      <c r="J12" s="89"/>
      <c r="K12" s="89"/>
      <c r="L12" s="89">
        <f t="shared" ref="L12:L15" si="4">SUM(M12:Q12)</f>
        <v>33.59</v>
      </c>
      <c r="M12" s="89">
        <v>31.27</v>
      </c>
      <c r="N12" s="89"/>
      <c r="O12" s="89"/>
      <c r="P12" s="89"/>
      <c r="Q12" s="89">
        <f>Q15+Q17</f>
        <v>2.32</v>
      </c>
      <c r="R12" s="89"/>
      <c r="S12" s="89"/>
      <c r="T12" s="89"/>
      <c r="U12" s="89"/>
      <c r="V12" s="89"/>
      <c r="W12" s="95"/>
    </row>
    <row r="13" ht="22.8" customHeight="1" spans="1:23">
      <c r="A13" s="40" t="s">
        <v>181</v>
      </c>
      <c r="B13" s="40" t="s">
        <v>183</v>
      </c>
      <c r="C13" s="40"/>
      <c r="D13" s="69" t="s">
        <v>184</v>
      </c>
      <c r="E13" s="69" t="s">
        <v>185</v>
      </c>
      <c r="F13" s="87">
        <f>SUM(G13+L13+R13+S13)</f>
        <v>31.27296</v>
      </c>
      <c r="G13" s="89"/>
      <c r="H13" s="89"/>
      <c r="I13" s="89"/>
      <c r="J13" s="89"/>
      <c r="K13" s="89"/>
      <c r="L13" s="89">
        <f t="shared" si="4"/>
        <v>31.27296</v>
      </c>
      <c r="M13" s="89">
        <v>31.27296</v>
      </c>
      <c r="N13" s="89"/>
      <c r="O13" s="89"/>
      <c r="P13" s="89"/>
      <c r="Q13" s="89"/>
      <c r="R13" s="89"/>
      <c r="S13" s="89"/>
      <c r="T13" s="89"/>
      <c r="U13" s="89"/>
      <c r="V13" s="89"/>
      <c r="W13" s="95"/>
    </row>
    <row r="14" ht="22.8" customHeight="1" spans="1:34">
      <c r="A14" s="83" t="s">
        <v>181</v>
      </c>
      <c r="B14" s="83" t="s">
        <v>183</v>
      </c>
      <c r="C14" s="83" t="s">
        <v>183</v>
      </c>
      <c r="D14" s="76" t="s">
        <v>188</v>
      </c>
      <c r="E14" s="43" t="s">
        <v>189</v>
      </c>
      <c r="F14" s="73">
        <v>31.27</v>
      </c>
      <c r="G14" s="90"/>
      <c r="H14" s="90"/>
      <c r="I14" s="90"/>
      <c r="J14" s="90"/>
      <c r="K14" s="90"/>
      <c r="L14" s="90">
        <f t="shared" si="4"/>
        <v>31.27</v>
      </c>
      <c r="M14" s="90">
        <v>31.27</v>
      </c>
      <c r="N14" s="90"/>
      <c r="O14" s="90"/>
      <c r="P14" s="90"/>
      <c r="Q14" s="90"/>
      <c r="R14" s="90"/>
      <c r="S14" s="61"/>
      <c r="T14" s="90"/>
      <c r="U14" s="90"/>
      <c r="V14" s="90"/>
      <c r="W14" s="96">
        <f>X14+AC14+AJ14</f>
        <v>31.27</v>
      </c>
      <c r="X14">
        <f>SUM(Y14:AB14)</f>
        <v>0</v>
      </c>
      <c r="AC14">
        <f>SUM(AD14:AH14)</f>
        <v>31.27</v>
      </c>
      <c r="AD14">
        <f t="shared" ref="AD14:AH14" si="5">ROUND(M14,2)</f>
        <v>31.27</v>
      </c>
      <c r="AE14">
        <f t="shared" si="5"/>
        <v>0</v>
      </c>
      <c r="AF14">
        <f t="shared" si="5"/>
        <v>0</v>
      </c>
      <c r="AG14">
        <f t="shared" si="5"/>
        <v>0</v>
      </c>
      <c r="AH14">
        <f t="shared" si="5"/>
        <v>0</v>
      </c>
    </row>
    <row r="15" ht="22.8" customHeight="1" spans="1:23">
      <c r="A15" s="40" t="s">
        <v>181</v>
      </c>
      <c r="B15" s="40" t="s">
        <v>190</v>
      </c>
      <c r="C15" s="40"/>
      <c r="D15" s="69" t="s">
        <v>191</v>
      </c>
      <c r="E15" s="69" t="s">
        <v>192</v>
      </c>
      <c r="F15" s="87">
        <f>SUM(G15+L15+R15+S15)</f>
        <v>1.34</v>
      </c>
      <c r="G15" s="89"/>
      <c r="H15" s="89"/>
      <c r="I15" s="89"/>
      <c r="J15" s="89"/>
      <c r="K15" s="89"/>
      <c r="L15" s="89">
        <f t="shared" si="4"/>
        <v>1.34</v>
      </c>
      <c r="M15" s="89"/>
      <c r="N15" s="89"/>
      <c r="O15" s="89"/>
      <c r="P15" s="89"/>
      <c r="Q15" s="89">
        <v>1.34</v>
      </c>
      <c r="R15" s="89"/>
      <c r="S15" s="89"/>
      <c r="T15" s="89"/>
      <c r="U15" s="89"/>
      <c r="V15" s="89"/>
      <c r="W15" s="95"/>
    </row>
    <row r="16" ht="22.8" customHeight="1" spans="1:23">
      <c r="A16" s="83" t="s">
        <v>181</v>
      </c>
      <c r="B16" s="83" t="s">
        <v>190</v>
      </c>
      <c r="C16" s="83" t="s">
        <v>193</v>
      </c>
      <c r="D16" s="76" t="s">
        <v>194</v>
      </c>
      <c r="E16" s="43" t="s">
        <v>195</v>
      </c>
      <c r="F16" s="73">
        <v>1.34</v>
      </c>
      <c r="G16" s="90"/>
      <c r="H16" s="90"/>
      <c r="I16" s="90"/>
      <c r="J16" s="90"/>
      <c r="K16" s="90"/>
      <c r="L16" s="90">
        <f t="shared" ref="L16:L21" si="6">SUM(M16:Q16)</f>
        <v>1.34</v>
      </c>
      <c r="M16" s="90"/>
      <c r="N16" s="90"/>
      <c r="O16" s="90"/>
      <c r="P16" s="90"/>
      <c r="Q16" s="90">
        <v>1.34</v>
      </c>
      <c r="R16" s="90"/>
      <c r="S16" s="61"/>
      <c r="T16" s="90"/>
      <c r="U16" s="90"/>
      <c r="V16" s="90"/>
      <c r="W16" s="96"/>
    </row>
    <row r="17" ht="22.8" customHeight="1" spans="1:23">
      <c r="A17" s="40" t="s">
        <v>181</v>
      </c>
      <c r="B17" s="40" t="s">
        <v>196</v>
      </c>
      <c r="C17" s="40"/>
      <c r="D17" s="69" t="s">
        <v>197</v>
      </c>
      <c r="E17" s="69" t="s">
        <v>198</v>
      </c>
      <c r="F17" s="87">
        <f t="shared" ref="F17:F20" si="7">SUM(G17+L17+R17+S17)</f>
        <v>0.98</v>
      </c>
      <c r="G17" s="89"/>
      <c r="H17" s="89"/>
      <c r="I17" s="89"/>
      <c r="J17" s="89"/>
      <c r="K17" s="89"/>
      <c r="L17" s="89">
        <f t="shared" si="6"/>
        <v>0.98</v>
      </c>
      <c r="M17" s="89"/>
      <c r="N17" s="89"/>
      <c r="O17" s="89"/>
      <c r="P17" s="89"/>
      <c r="Q17" s="89">
        <v>0.98</v>
      </c>
      <c r="R17" s="89"/>
      <c r="S17" s="89"/>
      <c r="T17" s="89"/>
      <c r="U17" s="89"/>
      <c r="V17" s="89"/>
      <c r="W17" s="95"/>
    </row>
    <row r="18" ht="22.8" customHeight="1" spans="1:23">
      <c r="A18" s="83" t="s">
        <v>181</v>
      </c>
      <c r="B18" s="83" t="s">
        <v>196</v>
      </c>
      <c r="C18" s="83" t="s">
        <v>175</v>
      </c>
      <c r="D18" s="76" t="s">
        <v>199</v>
      </c>
      <c r="E18" s="43" t="s">
        <v>200</v>
      </c>
      <c r="F18" s="73">
        <v>0.98</v>
      </c>
      <c r="G18" s="90"/>
      <c r="H18" s="90"/>
      <c r="I18" s="90"/>
      <c r="J18" s="90"/>
      <c r="K18" s="90"/>
      <c r="L18" s="90">
        <f t="shared" si="6"/>
        <v>0.98</v>
      </c>
      <c r="M18" s="90"/>
      <c r="N18" s="90"/>
      <c r="O18" s="90"/>
      <c r="P18" s="90"/>
      <c r="Q18" s="90">
        <v>0.98</v>
      </c>
      <c r="R18" s="90"/>
      <c r="S18" s="61"/>
      <c r="T18" s="90"/>
      <c r="U18" s="90"/>
      <c r="V18" s="90"/>
      <c r="W18" s="96"/>
    </row>
    <row r="19" ht="22.8" customHeight="1" spans="1:23">
      <c r="A19" s="40" t="s">
        <v>201</v>
      </c>
      <c r="B19" s="40"/>
      <c r="C19" s="40"/>
      <c r="D19" s="69" t="s">
        <v>201</v>
      </c>
      <c r="E19" s="69" t="s">
        <v>202</v>
      </c>
      <c r="F19" s="87">
        <f t="shared" si="7"/>
        <v>12.56</v>
      </c>
      <c r="G19" s="89"/>
      <c r="H19" s="89"/>
      <c r="I19" s="89"/>
      <c r="J19" s="89"/>
      <c r="K19" s="89"/>
      <c r="L19" s="89">
        <f t="shared" si="6"/>
        <v>12.56</v>
      </c>
      <c r="M19" s="89"/>
      <c r="N19" s="89"/>
      <c r="O19" s="89">
        <v>12.56</v>
      </c>
      <c r="P19" s="89"/>
      <c r="Q19" s="89"/>
      <c r="R19" s="89"/>
      <c r="S19" s="89"/>
      <c r="T19" s="89"/>
      <c r="U19" s="89"/>
      <c r="V19" s="89"/>
      <c r="W19" s="95"/>
    </row>
    <row r="20" ht="22.8" customHeight="1" spans="1:23">
      <c r="A20" s="40" t="s">
        <v>201</v>
      </c>
      <c r="B20" s="40" t="s">
        <v>190</v>
      </c>
      <c r="C20" s="40"/>
      <c r="D20" s="69" t="s">
        <v>203</v>
      </c>
      <c r="E20" s="69" t="s">
        <v>204</v>
      </c>
      <c r="F20" s="87">
        <f t="shared" si="7"/>
        <v>12.56</v>
      </c>
      <c r="G20" s="89"/>
      <c r="H20" s="89"/>
      <c r="I20" s="89"/>
      <c r="J20" s="89"/>
      <c r="K20" s="89"/>
      <c r="L20" s="89">
        <f t="shared" si="6"/>
        <v>12.56</v>
      </c>
      <c r="M20" s="89"/>
      <c r="N20" s="89"/>
      <c r="O20" s="89">
        <v>12.56</v>
      </c>
      <c r="P20" s="89"/>
      <c r="Q20" s="89"/>
      <c r="R20" s="89"/>
      <c r="S20" s="89"/>
      <c r="T20" s="89"/>
      <c r="U20" s="89"/>
      <c r="V20" s="89"/>
      <c r="W20" s="95"/>
    </row>
    <row r="21" ht="22.8" customHeight="1" spans="1:23">
      <c r="A21" s="83" t="s">
        <v>201</v>
      </c>
      <c r="B21" s="83" t="s">
        <v>190</v>
      </c>
      <c r="C21" s="83" t="s">
        <v>175</v>
      </c>
      <c r="D21" s="76" t="s">
        <v>205</v>
      </c>
      <c r="E21" s="43" t="s">
        <v>206</v>
      </c>
      <c r="F21" s="73">
        <v>12.56</v>
      </c>
      <c r="G21" s="90"/>
      <c r="H21" s="90"/>
      <c r="I21" s="90"/>
      <c r="J21" s="90"/>
      <c r="K21" s="90"/>
      <c r="L21" s="90">
        <f t="shared" si="6"/>
        <v>12.56</v>
      </c>
      <c r="M21" s="90"/>
      <c r="N21" s="90"/>
      <c r="O21" s="90">
        <v>12.56</v>
      </c>
      <c r="P21" s="90"/>
      <c r="Q21" s="90"/>
      <c r="R21" s="90"/>
      <c r="S21" s="61"/>
      <c r="T21" s="90"/>
      <c r="U21" s="90"/>
      <c r="V21" s="90"/>
      <c r="W21" s="96"/>
    </row>
    <row r="22" ht="22.8" customHeight="1" spans="1:23">
      <c r="A22" s="40" t="s">
        <v>207</v>
      </c>
      <c r="B22" s="40"/>
      <c r="C22" s="40"/>
      <c r="D22" s="69" t="s">
        <v>207</v>
      </c>
      <c r="E22" s="69" t="s">
        <v>208</v>
      </c>
      <c r="F22" s="87">
        <f>SUM(G22+L22+R22+S22)</f>
        <v>23.45</v>
      </c>
      <c r="G22" s="89"/>
      <c r="H22" s="89"/>
      <c r="I22" s="89"/>
      <c r="J22" s="89"/>
      <c r="K22" s="89"/>
      <c r="L22" s="89"/>
      <c r="M22" s="89"/>
      <c r="N22" s="89"/>
      <c r="O22" s="89"/>
      <c r="P22" s="89"/>
      <c r="Q22" s="89"/>
      <c r="R22" s="89">
        <v>23.45</v>
      </c>
      <c r="S22" s="89"/>
      <c r="T22" s="89"/>
      <c r="U22" s="89"/>
      <c r="V22" s="89"/>
      <c r="W22" s="95"/>
    </row>
    <row r="23" ht="22.8" customHeight="1" spans="1:23">
      <c r="A23" s="40" t="s">
        <v>207</v>
      </c>
      <c r="B23" s="40" t="s">
        <v>175</v>
      </c>
      <c r="C23" s="40"/>
      <c r="D23" s="69" t="s">
        <v>209</v>
      </c>
      <c r="E23" s="69" t="s">
        <v>210</v>
      </c>
      <c r="F23" s="87">
        <f>SUM(G23+L23+R23+S23)</f>
        <v>23.45</v>
      </c>
      <c r="G23" s="89"/>
      <c r="H23" s="89"/>
      <c r="I23" s="89"/>
      <c r="J23" s="89"/>
      <c r="K23" s="89"/>
      <c r="L23" s="89"/>
      <c r="M23" s="89"/>
      <c r="N23" s="89"/>
      <c r="O23" s="89"/>
      <c r="P23" s="89"/>
      <c r="Q23" s="89"/>
      <c r="R23" s="89">
        <v>23.45</v>
      </c>
      <c r="S23" s="89"/>
      <c r="T23" s="89"/>
      <c r="U23" s="89"/>
      <c r="V23" s="89"/>
      <c r="W23" s="95"/>
    </row>
    <row r="24" ht="22.8" customHeight="1" spans="1:23">
      <c r="A24" s="83" t="s">
        <v>207</v>
      </c>
      <c r="B24" s="83" t="s">
        <v>175</v>
      </c>
      <c r="C24" s="83" t="s">
        <v>178</v>
      </c>
      <c r="D24" s="76" t="s">
        <v>211</v>
      </c>
      <c r="E24" s="43" t="s">
        <v>212</v>
      </c>
      <c r="F24" s="73">
        <v>23.45</v>
      </c>
      <c r="G24" s="90"/>
      <c r="H24" s="90"/>
      <c r="I24" s="90"/>
      <c r="J24" s="90"/>
      <c r="K24" s="90"/>
      <c r="L24" s="61"/>
      <c r="M24" s="90"/>
      <c r="N24" s="90"/>
      <c r="O24" s="90"/>
      <c r="P24" s="90"/>
      <c r="Q24" s="90"/>
      <c r="R24" s="90">
        <v>23.45</v>
      </c>
      <c r="S24" s="61"/>
      <c r="T24" s="90"/>
      <c r="U24" s="90"/>
      <c r="V24" s="90"/>
      <c r="W24" s="96"/>
    </row>
    <row r="25" ht="16.35" customHeight="1" spans="1:9">
      <c r="A25" s="81"/>
      <c r="B25" s="81"/>
      <c r="C25" s="81"/>
      <c r="D25" s="81"/>
      <c r="E25" s="81"/>
      <c r="F25" s="81"/>
      <c r="G25" s="54"/>
      <c r="H25" s="54"/>
      <c r="I25" s="54"/>
    </row>
    <row r="26" ht="16.35" customHeight="1" spans="1:6">
      <c r="A26" s="81"/>
      <c r="B26" s="81"/>
      <c r="C26" s="81"/>
      <c r="D26" s="81"/>
      <c r="E26" s="81"/>
      <c r="F26" s="81"/>
    </row>
  </sheetData>
  <mergeCells count="14">
    <mergeCell ref="U1:V1"/>
    <mergeCell ref="A2:V2"/>
    <mergeCell ref="A3:T3"/>
    <mergeCell ref="U3:V3"/>
    <mergeCell ref="A4:C4"/>
    <mergeCell ref="G4:K4"/>
    <mergeCell ref="L4:Q4"/>
    <mergeCell ref="S4:V4"/>
    <mergeCell ref="A25:F25"/>
    <mergeCell ref="A26:F26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workbookViewId="0">
      <selection activeCell="H8" sqref="H8"/>
    </sheetView>
  </sheetViews>
  <sheetFormatPr defaultColWidth="10" defaultRowHeight="14.4"/>
  <cols>
    <col min="1" max="3" width="4.62037037037037" customWidth="1"/>
    <col min="4" max="4" width="9.62962962962963" customWidth="1"/>
    <col min="5" max="5" width="21.3055555555556" customWidth="1"/>
    <col min="6" max="7" width="13.4351851851852" customWidth="1"/>
    <col min="8" max="8" width="11.1296296296296" customWidth="1"/>
    <col min="9" max="9" width="12.0740740740741" customWidth="1"/>
    <col min="10" max="10" width="11.9444444444444" customWidth="1"/>
    <col min="11" max="11" width="11.537037037037" customWidth="1"/>
    <col min="12" max="12" width="9.76851851851852" customWidth="1"/>
  </cols>
  <sheetData>
    <row r="1" ht="16.35" customHeight="1" spans="1:11">
      <c r="A1" s="54"/>
      <c r="K1" s="74" t="s">
        <v>357</v>
      </c>
    </row>
    <row r="2" ht="48.3" customHeight="1" spans="1:11">
      <c r="A2" s="75" t="s">
        <v>17</v>
      </c>
      <c r="B2" s="75"/>
      <c r="C2" s="75"/>
      <c r="D2" s="75"/>
      <c r="E2" s="75"/>
      <c r="F2" s="75"/>
      <c r="G2" s="75"/>
      <c r="H2" s="75"/>
      <c r="I2" s="75"/>
      <c r="J2" s="75"/>
      <c r="K2" s="75"/>
    </row>
    <row r="3" ht="18.1" customHeight="1" spans="1:11">
      <c r="A3" s="68" t="s">
        <v>33</v>
      </c>
      <c r="B3" s="68"/>
      <c r="C3" s="68"/>
      <c r="D3" s="68"/>
      <c r="E3" s="68"/>
      <c r="F3" s="68"/>
      <c r="G3" s="68"/>
      <c r="H3" s="68"/>
      <c r="I3" s="68"/>
      <c r="J3" s="65" t="s">
        <v>34</v>
      </c>
      <c r="K3" s="65"/>
    </row>
    <row r="4" ht="23.25" customHeight="1" spans="1:11">
      <c r="A4" s="38" t="s">
        <v>162</v>
      </c>
      <c r="B4" s="38"/>
      <c r="C4" s="38"/>
      <c r="D4" s="38" t="s">
        <v>214</v>
      </c>
      <c r="E4" s="38" t="s">
        <v>215</v>
      </c>
      <c r="F4" s="38" t="s">
        <v>358</v>
      </c>
      <c r="G4" s="38" t="s">
        <v>359</v>
      </c>
      <c r="H4" s="38" t="s">
        <v>360</v>
      </c>
      <c r="I4" s="38" t="s">
        <v>361</v>
      </c>
      <c r="J4" s="38" t="s">
        <v>362</v>
      </c>
      <c r="K4" s="38" t="s">
        <v>327</v>
      </c>
    </row>
    <row r="5" ht="23.25" customHeight="1" spans="1:11">
      <c r="A5" s="38" t="s">
        <v>170</v>
      </c>
      <c r="B5" s="38" t="s">
        <v>171</v>
      </c>
      <c r="C5" s="38" t="s">
        <v>172</v>
      </c>
      <c r="D5" s="38"/>
      <c r="E5" s="38"/>
      <c r="F5" s="38"/>
      <c r="G5" s="38"/>
      <c r="H5" s="38"/>
      <c r="I5" s="38"/>
      <c r="J5" s="38"/>
      <c r="K5" s="38"/>
    </row>
    <row r="6" ht="22.8" customHeight="1" spans="1:11">
      <c r="A6" s="71"/>
      <c r="B6" s="71"/>
      <c r="C6" s="71"/>
      <c r="D6" s="71"/>
      <c r="E6" s="71" t="s">
        <v>139</v>
      </c>
      <c r="F6" s="70">
        <v>39.66</v>
      </c>
      <c r="G6" s="70"/>
      <c r="H6" s="70"/>
      <c r="I6" s="70"/>
      <c r="J6" s="70">
        <v>38.59</v>
      </c>
      <c r="K6" s="70">
        <v>1.07</v>
      </c>
    </row>
    <row r="7" ht="22.8" customHeight="1" spans="1:11">
      <c r="A7" s="71"/>
      <c r="B7" s="71"/>
      <c r="C7" s="71"/>
      <c r="D7" s="69" t="s">
        <v>157</v>
      </c>
      <c r="E7" s="69" t="s">
        <v>158</v>
      </c>
      <c r="F7" s="70">
        <v>39.66</v>
      </c>
      <c r="G7" s="70">
        <v>0</v>
      </c>
      <c r="H7" s="70">
        <v>0</v>
      </c>
      <c r="I7" s="70">
        <v>0</v>
      </c>
      <c r="J7" s="70">
        <v>38.59</v>
      </c>
      <c r="K7" s="70">
        <v>1.07</v>
      </c>
    </row>
    <row r="8" ht="22.8" customHeight="1" spans="1:11">
      <c r="A8" s="71"/>
      <c r="B8" s="71"/>
      <c r="C8" s="71"/>
      <c r="D8" s="78" t="s">
        <v>159</v>
      </c>
      <c r="E8" s="78" t="s">
        <v>160</v>
      </c>
      <c r="F8" s="70">
        <f>F9+F12</f>
        <v>39.66</v>
      </c>
      <c r="G8" s="70"/>
      <c r="H8" s="70"/>
      <c r="I8" s="70"/>
      <c r="J8" s="70">
        <v>38.59</v>
      </c>
      <c r="K8" s="70">
        <v>1.07</v>
      </c>
    </row>
    <row r="9" ht="22.8" customHeight="1" spans="1:11">
      <c r="A9" s="40" t="s">
        <v>173</v>
      </c>
      <c r="B9" s="40"/>
      <c r="C9" s="40"/>
      <c r="D9" s="71" t="s">
        <v>173</v>
      </c>
      <c r="E9" s="71" t="s">
        <v>174</v>
      </c>
      <c r="F9" s="87">
        <v>1.07</v>
      </c>
      <c r="G9" s="87"/>
      <c r="H9" s="87"/>
      <c r="I9" s="87"/>
      <c r="J9" s="87"/>
      <c r="K9" s="87">
        <v>1.07</v>
      </c>
    </row>
    <row r="10" ht="22.8" customHeight="1" spans="1:11">
      <c r="A10" s="40" t="s">
        <v>173</v>
      </c>
      <c r="B10" s="40" t="s">
        <v>175</v>
      </c>
      <c r="C10" s="40"/>
      <c r="D10" s="71" t="s">
        <v>176</v>
      </c>
      <c r="E10" s="71" t="s">
        <v>177</v>
      </c>
      <c r="F10" s="87">
        <v>1.07</v>
      </c>
      <c r="G10" s="87"/>
      <c r="H10" s="87"/>
      <c r="I10" s="87"/>
      <c r="J10" s="87"/>
      <c r="K10" s="87">
        <v>1.07</v>
      </c>
    </row>
    <row r="11" ht="22.8" customHeight="1" spans="1:11">
      <c r="A11" s="83" t="s">
        <v>173</v>
      </c>
      <c r="B11" s="83" t="s">
        <v>175</v>
      </c>
      <c r="C11" s="83" t="s">
        <v>178</v>
      </c>
      <c r="D11" s="76" t="s">
        <v>179</v>
      </c>
      <c r="E11" s="72" t="s">
        <v>180</v>
      </c>
      <c r="F11" s="73">
        <v>1.07</v>
      </c>
      <c r="G11" s="79"/>
      <c r="H11" s="79"/>
      <c r="I11" s="79"/>
      <c r="J11" s="79"/>
      <c r="K11" s="79">
        <v>1.07</v>
      </c>
    </row>
    <row r="12" ht="22.8" customHeight="1" spans="1:11">
      <c r="A12" s="40" t="s">
        <v>181</v>
      </c>
      <c r="B12" s="40"/>
      <c r="C12" s="40"/>
      <c r="D12" s="71" t="s">
        <v>181</v>
      </c>
      <c r="E12" s="71" t="s">
        <v>182</v>
      </c>
      <c r="F12" s="87">
        <v>38.59</v>
      </c>
      <c r="G12" s="87"/>
      <c r="H12" s="87"/>
      <c r="I12" s="87"/>
      <c r="J12" s="87">
        <v>38.59</v>
      </c>
      <c r="K12" s="87"/>
    </row>
    <row r="13" ht="22.8" customHeight="1" spans="1:11">
      <c r="A13" s="40" t="s">
        <v>181</v>
      </c>
      <c r="B13" s="40" t="s">
        <v>183</v>
      </c>
      <c r="C13" s="40"/>
      <c r="D13" s="71" t="s">
        <v>184</v>
      </c>
      <c r="E13" s="71" t="s">
        <v>185</v>
      </c>
      <c r="F13" s="87">
        <v>38.59</v>
      </c>
      <c r="G13" s="87"/>
      <c r="H13" s="87"/>
      <c r="I13" s="87"/>
      <c r="J13" s="87">
        <v>38.59</v>
      </c>
      <c r="K13" s="87"/>
    </row>
    <row r="14" ht="22.8" customHeight="1" spans="1:11">
      <c r="A14" s="83" t="s">
        <v>181</v>
      </c>
      <c r="B14" s="83" t="s">
        <v>183</v>
      </c>
      <c r="C14" s="83" t="s">
        <v>175</v>
      </c>
      <c r="D14" s="76" t="s">
        <v>186</v>
      </c>
      <c r="E14" s="72" t="s">
        <v>187</v>
      </c>
      <c r="F14" s="73">
        <v>38.59</v>
      </c>
      <c r="G14" s="79"/>
      <c r="H14" s="79"/>
      <c r="I14" s="79"/>
      <c r="J14" s="79">
        <v>38.59</v>
      </c>
      <c r="K14" s="79"/>
    </row>
    <row r="15" ht="16.35" customHeight="1" spans="1:11">
      <c r="A15" s="81"/>
      <c r="B15" s="81"/>
      <c r="C15" s="81"/>
      <c r="D15" s="81"/>
      <c r="E15" s="81"/>
      <c r="F15" s="81"/>
      <c r="G15" s="54"/>
      <c r="H15" s="54"/>
      <c r="I15" s="54"/>
      <c r="J15" s="54"/>
      <c r="K15" s="54"/>
    </row>
    <row r="16" ht="16.35" customHeight="1" spans="1:6">
      <c r="A16" s="81"/>
      <c r="B16" s="81"/>
      <c r="C16" s="81"/>
      <c r="D16" s="81"/>
      <c r="E16" s="81"/>
      <c r="F16" s="81"/>
    </row>
  </sheetData>
  <mergeCells count="14">
    <mergeCell ref="A2:K2"/>
    <mergeCell ref="A3:I3"/>
    <mergeCell ref="J3:K3"/>
    <mergeCell ref="A4:C4"/>
    <mergeCell ref="A15:F15"/>
    <mergeCell ref="A16:F16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6"/>
  <sheetViews>
    <sheetView workbookViewId="0">
      <selection activeCell="H8" sqref="H8"/>
    </sheetView>
  </sheetViews>
  <sheetFormatPr defaultColWidth="10" defaultRowHeight="14.4"/>
  <cols>
    <col min="1" max="3" width="4.62037037037037" customWidth="1"/>
    <col min="4" max="4" width="9.62962962962963" customWidth="1"/>
    <col min="5" max="5" width="21.3055555555556" customWidth="1"/>
    <col min="6" max="6" width="13.4351851851852" customWidth="1"/>
    <col min="7" max="18" width="7.69444444444444" customWidth="1"/>
    <col min="19" max="19" width="9.76851851851852" customWidth="1"/>
  </cols>
  <sheetData>
    <row r="1" ht="16.35" customHeight="1" spans="1:18">
      <c r="A1" s="54"/>
      <c r="Q1" s="74" t="s">
        <v>363</v>
      </c>
      <c r="R1" s="74"/>
    </row>
    <row r="2" ht="40.5" customHeight="1" spans="1:18">
      <c r="A2" s="75" t="s">
        <v>18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</row>
    <row r="3" ht="24.15" customHeight="1" spans="1:18">
      <c r="A3" s="68" t="s">
        <v>33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5" t="s">
        <v>34</v>
      </c>
      <c r="R3" s="65"/>
    </row>
    <row r="4" ht="24.15" customHeight="1" spans="1:18">
      <c r="A4" s="38" t="s">
        <v>162</v>
      </c>
      <c r="B4" s="38"/>
      <c r="C4" s="38"/>
      <c r="D4" s="38" t="s">
        <v>214</v>
      </c>
      <c r="E4" s="38" t="s">
        <v>215</v>
      </c>
      <c r="F4" s="38" t="s">
        <v>358</v>
      </c>
      <c r="G4" s="38" t="s">
        <v>364</v>
      </c>
      <c r="H4" s="38" t="s">
        <v>325</v>
      </c>
      <c r="I4" s="38" t="s">
        <v>365</v>
      </c>
      <c r="J4" s="38" t="s">
        <v>366</v>
      </c>
      <c r="K4" s="38" t="s">
        <v>367</v>
      </c>
      <c r="L4" s="38" t="s">
        <v>368</v>
      </c>
      <c r="M4" s="38" t="s">
        <v>369</v>
      </c>
      <c r="N4" s="38" t="s">
        <v>360</v>
      </c>
      <c r="O4" s="38" t="s">
        <v>370</v>
      </c>
      <c r="P4" s="38" t="s">
        <v>371</v>
      </c>
      <c r="Q4" s="38" t="s">
        <v>361</v>
      </c>
      <c r="R4" s="38" t="s">
        <v>327</v>
      </c>
    </row>
    <row r="5" ht="21.55" customHeight="1" spans="1:18">
      <c r="A5" s="38" t="s">
        <v>170</v>
      </c>
      <c r="B5" s="38" t="s">
        <v>171</v>
      </c>
      <c r="C5" s="38" t="s">
        <v>172</v>
      </c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</row>
    <row r="6" ht="22.8" customHeight="1" spans="1:18">
      <c r="A6" s="71"/>
      <c r="B6" s="71"/>
      <c r="C6" s="71"/>
      <c r="D6" s="71"/>
      <c r="E6" s="71" t="s">
        <v>139</v>
      </c>
      <c r="F6" s="70">
        <f>F7</f>
        <v>39.66</v>
      </c>
      <c r="G6" s="70"/>
      <c r="H6" s="70">
        <v>38.59</v>
      </c>
      <c r="I6" s="70"/>
      <c r="J6" s="70"/>
      <c r="K6" s="70"/>
      <c r="L6" s="70"/>
      <c r="M6" s="70"/>
      <c r="N6" s="70"/>
      <c r="O6" s="70"/>
      <c r="P6" s="70"/>
      <c r="Q6" s="70"/>
      <c r="R6" s="70">
        <v>1.07</v>
      </c>
    </row>
    <row r="7" ht="22.8" customHeight="1" spans="1:18">
      <c r="A7" s="71"/>
      <c r="B7" s="71"/>
      <c r="C7" s="71"/>
      <c r="D7" s="69" t="s">
        <v>157</v>
      </c>
      <c r="E7" s="69" t="s">
        <v>158</v>
      </c>
      <c r="F7" s="70">
        <f>F8</f>
        <v>39.66</v>
      </c>
      <c r="G7" s="70">
        <v>0</v>
      </c>
      <c r="H7" s="70">
        <v>38.59</v>
      </c>
      <c r="I7" s="70">
        <v>0</v>
      </c>
      <c r="J7" s="70">
        <v>0</v>
      </c>
      <c r="K7" s="70">
        <v>0</v>
      </c>
      <c r="L7" s="70">
        <v>0</v>
      </c>
      <c r="M7" s="70">
        <v>0</v>
      </c>
      <c r="N7" s="70">
        <v>0</v>
      </c>
      <c r="O7" s="70">
        <v>0</v>
      </c>
      <c r="P7" s="70">
        <v>0</v>
      </c>
      <c r="Q7" s="70">
        <v>0</v>
      </c>
      <c r="R7" s="70">
        <v>1.07</v>
      </c>
    </row>
    <row r="8" ht="22.8" customHeight="1" spans="1:18">
      <c r="A8" s="71"/>
      <c r="B8" s="71"/>
      <c r="C8" s="71"/>
      <c r="D8" s="78" t="s">
        <v>159</v>
      </c>
      <c r="E8" s="78" t="s">
        <v>160</v>
      </c>
      <c r="F8" s="70">
        <f>F9+F12</f>
        <v>39.66</v>
      </c>
      <c r="G8" s="70"/>
      <c r="H8" s="70">
        <v>38.59</v>
      </c>
      <c r="I8" s="70"/>
      <c r="J8" s="70"/>
      <c r="K8" s="70"/>
      <c r="L8" s="70"/>
      <c r="M8" s="70"/>
      <c r="N8" s="70"/>
      <c r="O8" s="70"/>
      <c r="P8" s="70"/>
      <c r="Q8" s="70"/>
      <c r="R8" s="70">
        <v>1.07</v>
      </c>
    </row>
    <row r="9" ht="22.8" customHeight="1" spans="1:18">
      <c r="A9" s="71" t="s">
        <v>173</v>
      </c>
      <c r="B9" s="71"/>
      <c r="C9" s="71"/>
      <c r="D9" s="71" t="s">
        <v>173</v>
      </c>
      <c r="E9" s="71" t="s">
        <v>174</v>
      </c>
      <c r="F9" s="87">
        <v>1.07</v>
      </c>
      <c r="G9" s="87"/>
      <c r="H9" s="87"/>
      <c r="I9" s="87"/>
      <c r="J9" s="87"/>
      <c r="K9" s="87"/>
      <c r="L9" s="87"/>
      <c r="M9" s="87"/>
      <c r="N9" s="87"/>
      <c r="O9" s="87"/>
      <c r="P9" s="87"/>
      <c r="Q9" s="87"/>
      <c r="R9" s="87">
        <v>1.07</v>
      </c>
    </row>
    <row r="10" ht="22.8" customHeight="1" spans="1:18">
      <c r="A10" s="71" t="s">
        <v>173</v>
      </c>
      <c r="B10" s="71" t="s">
        <v>175</v>
      </c>
      <c r="C10" s="71"/>
      <c r="D10" s="71" t="s">
        <v>176</v>
      </c>
      <c r="E10" s="71" t="s">
        <v>177</v>
      </c>
      <c r="F10" s="87">
        <v>1.07</v>
      </c>
      <c r="G10" s="87"/>
      <c r="H10" s="87"/>
      <c r="I10" s="87"/>
      <c r="J10" s="87"/>
      <c r="K10" s="87"/>
      <c r="L10" s="87"/>
      <c r="M10" s="87"/>
      <c r="N10" s="87"/>
      <c r="O10" s="87"/>
      <c r="P10" s="87"/>
      <c r="Q10" s="87"/>
      <c r="R10" s="87">
        <v>1.07</v>
      </c>
    </row>
    <row r="11" ht="22.8" customHeight="1" spans="1:18">
      <c r="A11" s="83" t="s">
        <v>173</v>
      </c>
      <c r="B11" s="83" t="s">
        <v>175</v>
      </c>
      <c r="C11" s="83" t="s">
        <v>178</v>
      </c>
      <c r="D11" s="76" t="s">
        <v>179</v>
      </c>
      <c r="E11" s="72" t="s">
        <v>180</v>
      </c>
      <c r="F11" s="73">
        <v>1.07</v>
      </c>
      <c r="G11" s="79"/>
      <c r="H11" s="79"/>
      <c r="I11" s="79"/>
      <c r="J11" s="79"/>
      <c r="K11" s="79"/>
      <c r="L11" s="79"/>
      <c r="M11" s="79"/>
      <c r="N11" s="79"/>
      <c r="O11" s="79"/>
      <c r="P11" s="79"/>
      <c r="Q11" s="79"/>
      <c r="R11" s="79">
        <v>1.07</v>
      </c>
    </row>
    <row r="12" ht="22.8" customHeight="1" spans="1:18">
      <c r="A12" s="71" t="s">
        <v>181</v>
      </c>
      <c r="B12" s="71"/>
      <c r="C12" s="71"/>
      <c r="D12" s="71" t="s">
        <v>181</v>
      </c>
      <c r="E12" s="71" t="s">
        <v>182</v>
      </c>
      <c r="F12" s="87">
        <v>38.59</v>
      </c>
      <c r="G12" s="87"/>
      <c r="H12" s="87">
        <v>38.59</v>
      </c>
      <c r="I12" s="87"/>
      <c r="J12" s="87"/>
      <c r="K12" s="87"/>
      <c r="L12" s="87"/>
      <c r="M12" s="87"/>
      <c r="N12" s="87"/>
      <c r="O12" s="87"/>
      <c r="P12" s="87"/>
      <c r="Q12" s="87"/>
      <c r="R12" s="87"/>
    </row>
    <row r="13" ht="22.8" customHeight="1" spans="1:18">
      <c r="A13" s="71" t="s">
        <v>181</v>
      </c>
      <c r="B13" s="71" t="s">
        <v>183</v>
      </c>
      <c r="C13" s="71"/>
      <c r="D13" s="71" t="s">
        <v>184</v>
      </c>
      <c r="E13" s="71" t="s">
        <v>185</v>
      </c>
      <c r="F13" s="87">
        <v>38.59</v>
      </c>
      <c r="G13" s="87"/>
      <c r="H13" s="87">
        <v>38.59</v>
      </c>
      <c r="I13" s="87"/>
      <c r="J13" s="87"/>
      <c r="K13" s="87"/>
      <c r="L13" s="87"/>
      <c r="M13" s="87"/>
      <c r="N13" s="87"/>
      <c r="O13" s="87"/>
      <c r="P13" s="87"/>
      <c r="Q13" s="87"/>
      <c r="R13" s="87"/>
    </row>
    <row r="14" ht="22.8" customHeight="1" spans="1:18">
      <c r="A14" s="83" t="s">
        <v>181</v>
      </c>
      <c r="B14" s="83" t="s">
        <v>183</v>
      </c>
      <c r="C14" s="83" t="s">
        <v>175</v>
      </c>
      <c r="D14" s="76" t="s">
        <v>186</v>
      </c>
      <c r="E14" s="72" t="s">
        <v>187</v>
      </c>
      <c r="F14" s="73">
        <v>38.59</v>
      </c>
      <c r="G14" s="79"/>
      <c r="H14" s="79">
        <v>38.59</v>
      </c>
      <c r="I14" s="79"/>
      <c r="J14" s="79"/>
      <c r="K14" s="79"/>
      <c r="L14" s="79"/>
      <c r="M14" s="79"/>
      <c r="N14" s="79"/>
      <c r="O14" s="79"/>
      <c r="P14" s="79"/>
      <c r="Q14" s="79"/>
      <c r="R14" s="79"/>
    </row>
    <row r="15" ht="16.35" customHeight="1" spans="1:6">
      <c r="A15" s="81"/>
      <c r="B15" s="81"/>
      <c r="C15" s="81"/>
      <c r="D15" s="81"/>
      <c r="E15" s="81"/>
      <c r="F15" s="81"/>
    </row>
    <row r="16" ht="16.35" customHeight="1" spans="1:6">
      <c r="A16" s="81"/>
      <c r="B16" s="81"/>
      <c r="C16" s="81"/>
      <c r="D16" s="81"/>
      <c r="E16" s="81"/>
      <c r="F16" s="81"/>
    </row>
  </sheetData>
  <mergeCells count="22">
    <mergeCell ref="Q1:R1"/>
    <mergeCell ref="A2:R2"/>
    <mergeCell ref="A3:P3"/>
    <mergeCell ref="Q3:R3"/>
    <mergeCell ref="A4:C4"/>
    <mergeCell ref="A15:F15"/>
    <mergeCell ref="A16:F16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E7" sqref="E7"/>
    </sheetView>
  </sheetViews>
  <sheetFormatPr defaultColWidth="10" defaultRowHeight="14.4"/>
  <cols>
    <col min="1" max="3" width="4.62037037037037" customWidth="1"/>
    <col min="4" max="4" width="9.62962962962963" customWidth="1"/>
    <col min="5" max="5" width="21.3055555555556" customWidth="1"/>
    <col min="6" max="6" width="13.4351851851852" customWidth="1"/>
    <col min="7" max="7" width="8" customWidth="1"/>
    <col min="8" max="16" width="7.18518518518519" customWidth="1"/>
    <col min="17" max="17" width="8.41666666666667" customWidth="1"/>
    <col min="18" max="18" width="8.2037037037037" customWidth="1"/>
    <col min="19" max="20" width="7.18518518518519" customWidth="1"/>
    <col min="21" max="21" width="9.76851851851852" customWidth="1"/>
  </cols>
  <sheetData>
    <row r="1" ht="16.35" customHeight="1" spans="1:20">
      <c r="A1" s="54"/>
      <c r="S1" s="74" t="s">
        <v>372</v>
      </c>
      <c r="T1" s="74"/>
    </row>
    <row r="2" ht="36.2" customHeight="1" spans="1:20">
      <c r="A2" s="75" t="s">
        <v>19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</row>
    <row r="3" ht="24.15" customHeight="1" spans="1:20">
      <c r="A3" s="68" t="s">
        <v>33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5" t="s">
        <v>34</v>
      </c>
      <c r="T3" s="65"/>
    </row>
    <row r="4" ht="28.45" customHeight="1" spans="1:20">
      <c r="A4" s="38" t="s">
        <v>162</v>
      </c>
      <c r="B4" s="38"/>
      <c r="C4" s="38"/>
      <c r="D4" s="38" t="s">
        <v>214</v>
      </c>
      <c r="E4" s="38" t="s">
        <v>215</v>
      </c>
      <c r="F4" s="38" t="s">
        <v>358</v>
      </c>
      <c r="G4" s="38" t="s">
        <v>218</v>
      </c>
      <c r="H4" s="38"/>
      <c r="I4" s="38"/>
      <c r="J4" s="38"/>
      <c r="K4" s="38"/>
      <c r="L4" s="38"/>
      <c r="M4" s="38"/>
      <c r="N4" s="38"/>
      <c r="O4" s="38"/>
      <c r="P4" s="38"/>
      <c r="Q4" s="38"/>
      <c r="R4" s="38" t="s">
        <v>221</v>
      </c>
      <c r="S4" s="38"/>
      <c r="T4" s="38"/>
    </row>
    <row r="5" ht="36.2" customHeight="1" spans="1:20">
      <c r="A5" s="38" t="s">
        <v>170</v>
      </c>
      <c r="B5" s="38" t="s">
        <v>171</v>
      </c>
      <c r="C5" s="38" t="s">
        <v>172</v>
      </c>
      <c r="D5" s="38"/>
      <c r="E5" s="38"/>
      <c r="F5" s="38"/>
      <c r="G5" s="38" t="s">
        <v>139</v>
      </c>
      <c r="H5" s="38" t="s">
        <v>373</v>
      </c>
      <c r="I5" s="38" t="s">
        <v>374</v>
      </c>
      <c r="J5" s="38" t="s">
        <v>342</v>
      </c>
      <c r="K5" s="38" t="s">
        <v>375</v>
      </c>
      <c r="L5" s="38" t="s">
        <v>376</v>
      </c>
      <c r="M5" s="38" t="s">
        <v>377</v>
      </c>
      <c r="N5" s="38" t="s">
        <v>378</v>
      </c>
      <c r="O5" s="38" t="s">
        <v>379</v>
      </c>
      <c r="P5" s="38" t="s">
        <v>380</v>
      </c>
      <c r="Q5" s="38" t="s">
        <v>333</v>
      </c>
      <c r="R5" s="38" t="s">
        <v>139</v>
      </c>
      <c r="S5" s="38" t="s">
        <v>329</v>
      </c>
      <c r="T5" s="38" t="s">
        <v>349</v>
      </c>
    </row>
    <row r="6" ht="22.8" customHeight="1" spans="1:20">
      <c r="A6" s="71"/>
      <c r="B6" s="71"/>
      <c r="C6" s="71"/>
      <c r="D6" s="71"/>
      <c r="E6" s="71" t="s">
        <v>139</v>
      </c>
      <c r="F6" s="87">
        <v>18</v>
      </c>
      <c r="G6" s="87"/>
      <c r="H6" s="87"/>
      <c r="I6" s="87"/>
      <c r="J6" s="87"/>
      <c r="K6" s="87"/>
      <c r="L6" s="87"/>
      <c r="M6" s="87"/>
      <c r="N6" s="87"/>
      <c r="O6" s="87"/>
      <c r="P6" s="87"/>
      <c r="Q6" s="87"/>
      <c r="R6" s="87">
        <v>18</v>
      </c>
      <c r="S6" s="87">
        <v>18</v>
      </c>
      <c r="T6" s="87"/>
    </row>
    <row r="7" ht="22.8" customHeight="1" spans="1:20">
      <c r="A7" s="71"/>
      <c r="B7" s="71"/>
      <c r="C7" s="71"/>
      <c r="D7" s="69" t="s">
        <v>157</v>
      </c>
      <c r="E7" s="69" t="s">
        <v>158</v>
      </c>
      <c r="F7" s="87">
        <v>18</v>
      </c>
      <c r="G7" s="87">
        <v>0</v>
      </c>
      <c r="H7" s="87">
        <v>0</v>
      </c>
      <c r="I7" s="87">
        <v>0</v>
      </c>
      <c r="J7" s="87">
        <v>0</v>
      </c>
      <c r="K7" s="87">
        <v>0</v>
      </c>
      <c r="L7" s="87">
        <v>0</v>
      </c>
      <c r="M7" s="87">
        <v>0</v>
      </c>
      <c r="N7" s="87">
        <v>0</v>
      </c>
      <c r="O7" s="87">
        <v>0</v>
      </c>
      <c r="P7" s="87">
        <v>0</v>
      </c>
      <c r="Q7" s="87">
        <v>0</v>
      </c>
      <c r="R7" s="87">
        <v>18</v>
      </c>
      <c r="S7" s="87">
        <v>18</v>
      </c>
      <c r="T7" s="87">
        <v>0</v>
      </c>
    </row>
    <row r="8" ht="22.8" customHeight="1" spans="1:20">
      <c r="A8" s="71"/>
      <c r="B8" s="71"/>
      <c r="C8" s="71"/>
      <c r="D8" s="78" t="s">
        <v>159</v>
      </c>
      <c r="E8" s="78" t="s">
        <v>160</v>
      </c>
      <c r="F8" s="87">
        <v>18</v>
      </c>
      <c r="G8" s="87"/>
      <c r="H8" s="87"/>
      <c r="I8" s="87"/>
      <c r="J8" s="87"/>
      <c r="K8" s="87"/>
      <c r="L8" s="87"/>
      <c r="M8" s="87"/>
      <c r="N8" s="87"/>
      <c r="O8" s="87"/>
      <c r="P8" s="87"/>
      <c r="Q8" s="87"/>
      <c r="R8" s="87">
        <v>18</v>
      </c>
      <c r="S8" s="87">
        <v>18</v>
      </c>
      <c r="T8" s="87"/>
    </row>
    <row r="9" ht="22.8" customHeight="1" spans="1:20">
      <c r="A9" s="40" t="s">
        <v>173</v>
      </c>
      <c r="B9" s="40"/>
      <c r="C9" s="40"/>
      <c r="D9" s="69" t="s">
        <v>173</v>
      </c>
      <c r="E9" s="69" t="s">
        <v>174</v>
      </c>
      <c r="F9" s="87">
        <v>18</v>
      </c>
      <c r="G9" s="87"/>
      <c r="H9" s="87"/>
      <c r="I9" s="87"/>
      <c r="J9" s="87"/>
      <c r="K9" s="87"/>
      <c r="L9" s="87"/>
      <c r="M9" s="87"/>
      <c r="N9" s="87"/>
      <c r="O9" s="87"/>
      <c r="P9" s="87"/>
      <c r="Q9" s="87"/>
      <c r="R9" s="87">
        <v>18</v>
      </c>
      <c r="S9" s="87">
        <v>18</v>
      </c>
      <c r="T9" s="87"/>
    </row>
    <row r="10" ht="22.8" customHeight="1" spans="1:20">
      <c r="A10" s="40" t="s">
        <v>173</v>
      </c>
      <c r="B10" s="40" t="s">
        <v>175</v>
      </c>
      <c r="C10" s="40"/>
      <c r="D10" s="69" t="s">
        <v>176</v>
      </c>
      <c r="E10" s="69" t="s">
        <v>177</v>
      </c>
      <c r="F10" s="87">
        <v>18</v>
      </c>
      <c r="G10" s="87"/>
      <c r="H10" s="87"/>
      <c r="I10" s="87"/>
      <c r="J10" s="87"/>
      <c r="K10" s="87"/>
      <c r="L10" s="87"/>
      <c r="M10" s="87"/>
      <c r="N10" s="87"/>
      <c r="O10" s="87"/>
      <c r="P10" s="87"/>
      <c r="Q10" s="87"/>
      <c r="R10" s="87">
        <v>18</v>
      </c>
      <c r="S10" s="87">
        <v>18</v>
      </c>
      <c r="T10" s="87"/>
    </row>
    <row r="11" ht="22.8" customHeight="1" spans="1:20">
      <c r="A11" s="83" t="s">
        <v>173</v>
      </c>
      <c r="B11" s="83" t="s">
        <v>175</v>
      </c>
      <c r="C11" s="83" t="s">
        <v>178</v>
      </c>
      <c r="D11" s="76" t="s">
        <v>179</v>
      </c>
      <c r="E11" s="72" t="s">
        <v>180</v>
      </c>
      <c r="F11" s="73">
        <v>18</v>
      </c>
      <c r="G11" s="79"/>
      <c r="H11" s="79"/>
      <c r="I11" s="79"/>
      <c r="J11" s="79"/>
      <c r="K11" s="79"/>
      <c r="L11" s="79"/>
      <c r="M11" s="79"/>
      <c r="N11" s="79"/>
      <c r="O11" s="79"/>
      <c r="P11" s="79"/>
      <c r="Q11" s="79"/>
      <c r="R11" s="79">
        <v>18</v>
      </c>
      <c r="S11" s="73">
        <v>18</v>
      </c>
      <c r="T11" s="79"/>
    </row>
    <row r="12" ht="16.35" customHeight="1" spans="1:17">
      <c r="A12" s="81"/>
      <c r="B12" s="81"/>
      <c r="C12" s="81"/>
      <c r="D12" s="81"/>
      <c r="E12" s="81"/>
      <c r="F12" s="81"/>
      <c r="G12" s="54"/>
      <c r="H12" s="54"/>
      <c r="I12" s="54"/>
      <c r="J12" s="54"/>
      <c r="K12" s="54"/>
      <c r="L12" s="54"/>
      <c r="M12" s="54"/>
      <c r="N12" s="54"/>
      <c r="O12" s="54"/>
      <c r="P12" s="54"/>
      <c r="Q12" s="54"/>
    </row>
    <row r="13" ht="16.35" customHeight="1" spans="1:6">
      <c r="A13" s="81"/>
      <c r="B13" s="81"/>
      <c r="C13" s="81"/>
      <c r="D13" s="81"/>
      <c r="E13" s="81"/>
      <c r="F13" s="81"/>
    </row>
  </sheetData>
  <mergeCells count="12">
    <mergeCell ref="S1:T1"/>
    <mergeCell ref="A2:T2"/>
    <mergeCell ref="A3:R3"/>
    <mergeCell ref="S3:T3"/>
    <mergeCell ref="A4:C4"/>
    <mergeCell ref="G4:Q4"/>
    <mergeCell ref="R4:T4"/>
    <mergeCell ref="A12:F12"/>
    <mergeCell ref="A13:F13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3"/>
  <sheetViews>
    <sheetView workbookViewId="0">
      <selection activeCell="Z11" sqref="Z11"/>
    </sheetView>
  </sheetViews>
  <sheetFormatPr defaultColWidth="10" defaultRowHeight="14.4"/>
  <cols>
    <col min="1" max="3" width="4.62037037037037" customWidth="1"/>
    <col min="4" max="4" width="9.62962962962963" customWidth="1"/>
    <col min="5" max="5" width="21.3055555555556" customWidth="1"/>
    <col min="6" max="6" width="13.4351851851852" customWidth="1"/>
    <col min="7" max="29" width="8.2037037037037" customWidth="1"/>
    <col min="30" max="33" width="9.23148148148148" customWidth="1"/>
    <col min="34" max="34" width="9.76851851851852" customWidth="1"/>
  </cols>
  <sheetData>
    <row r="1" ht="13.8" customHeight="1" spans="1:33">
      <c r="A1" s="54"/>
      <c r="F1" s="54"/>
      <c r="AF1" s="74" t="s">
        <v>381</v>
      </c>
      <c r="AG1" s="74"/>
    </row>
    <row r="2" ht="43.95" customHeight="1" spans="1:33">
      <c r="A2" s="75" t="s">
        <v>20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</row>
    <row r="3" ht="24.15" customHeight="1" spans="1:33">
      <c r="A3" s="68" t="s">
        <v>33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5" t="s">
        <v>34</v>
      </c>
      <c r="AG3" s="65"/>
    </row>
    <row r="4" ht="25" customHeight="1" spans="1:33">
      <c r="A4" s="38" t="s">
        <v>162</v>
      </c>
      <c r="B4" s="38"/>
      <c r="C4" s="38"/>
      <c r="D4" s="38" t="s">
        <v>214</v>
      </c>
      <c r="E4" s="38" t="s">
        <v>215</v>
      </c>
      <c r="F4" s="38" t="s">
        <v>382</v>
      </c>
      <c r="G4" s="38" t="s">
        <v>335</v>
      </c>
      <c r="H4" s="38" t="s">
        <v>344</v>
      </c>
      <c r="I4" s="38" t="s">
        <v>383</v>
      </c>
      <c r="J4" s="38" t="s">
        <v>384</v>
      </c>
      <c r="K4" s="38" t="s">
        <v>331</v>
      </c>
      <c r="L4" s="38" t="s">
        <v>337</v>
      </c>
      <c r="M4" s="38" t="s">
        <v>385</v>
      </c>
      <c r="N4" s="38" t="s">
        <v>386</v>
      </c>
      <c r="O4" s="38" t="s">
        <v>387</v>
      </c>
      <c r="P4" s="38" t="s">
        <v>339</v>
      </c>
      <c r="Q4" s="38" t="s">
        <v>378</v>
      </c>
      <c r="R4" s="38" t="s">
        <v>380</v>
      </c>
      <c r="S4" s="38" t="s">
        <v>388</v>
      </c>
      <c r="T4" s="38" t="s">
        <v>374</v>
      </c>
      <c r="U4" s="38" t="s">
        <v>342</v>
      </c>
      <c r="V4" s="38" t="s">
        <v>377</v>
      </c>
      <c r="W4" s="38" t="s">
        <v>389</v>
      </c>
      <c r="X4" s="38" t="s">
        <v>390</v>
      </c>
      <c r="Y4" s="38" t="s">
        <v>391</v>
      </c>
      <c r="Z4" s="38" t="s">
        <v>392</v>
      </c>
      <c r="AA4" s="38" t="s">
        <v>376</v>
      </c>
      <c r="AB4" s="38" t="s">
        <v>393</v>
      </c>
      <c r="AC4" s="38" t="s">
        <v>394</v>
      </c>
      <c r="AD4" s="38" t="s">
        <v>379</v>
      </c>
      <c r="AE4" s="38" t="s">
        <v>395</v>
      </c>
      <c r="AF4" s="38" t="s">
        <v>396</v>
      </c>
      <c r="AG4" s="38" t="s">
        <v>333</v>
      </c>
    </row>
    <row r="5" ht="21.55" customHeight="1" spans="1:33">
      <c r="A5" s="38" t="s">
        <v>170</v>
      </c>
      <c r="B5" s="38" t="s">
        <v>171</v>
      </c>
      <c r="C5" s="38" t="s">
        <v>172</v>
      </c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  <c r="AC5" s="38"/>
      <c r="AD5" s="38"/>
      <c r="AE5" s="38"/>
      <c r="AF5" s="38"/>
      <c r="AG5" s="38"/>
    </row>
    <row r="6" ht="22.8" customHeight="1" spans="1:33">
      <c r="A6" s="40"/>
      <c r="B6" s="86"/>
      <c r="C6" s="86"/>
      <c r="D6" s="72"/>
      <c r="E6" s="72" t="s">
        <v>139</v>
      </c>
      <c r="F6" s="87">
        <v>18</v>
      </c>
      <c r="G6" s="87">
        <v>3</v>
      </c>
      <c r="H6" s="87">
        <v>3.5</v>
      </c>
      <c r="I6" s="87"/>
      <c r="J6" s="87"/>
      <c r="K6" s="87">
        <v>1.5</v>
      </c>
      <c r="L6" s="87">
        <v>3</v>
      </c>
      <c r="M6" s="87"/>
      <c r="N6" s="87"/>
      <c r="O6" s="87"/>
      <c r="P6" s="87">
        <v>0.6</v>
      </c>
      <c r="Q6" s="87"/>
      <c r="R6" s="87"/>
      <c r="S6" s="87"/>
      <c r="T6" s="87"/>
      <c r="U6" s="87">
        <v>1.5</v>
      </c>
      <c r="V6" s="87"/>
      <c r="W6" s="87"/>
      <c r="X6" s="87"/>
      <c r="Y6" s="87"/>
      <c r="Z6" s="87"/>
      <c r="AA6" s="87"/>
      <c r="AB6" s="87"/>
      <c r="AC6" s="87"/>
      <c r="AD6" s="87"/>
      <c r="AE6" s="87"/>
      <c r="AF6" s="87"/>
      <c r="AG6" s="87">
        <v>4.9</v>
      </c>
    </row>
    <row r="7" ht="22.8" customHeight="1" spans="1:33">
      <c r="A7" s="71"/>
      <c r="B7" s="71"/>
      <c r="C7" s="71"/>
      <c r="D7" s="69" t="s">
        <v>157</v>
      </c>
      <c r="E7" s="69" t="s">
        <v>158</v>
      </c>
      <c r="F7" s="87">
        <v>18</v>
      </c>
      <c r="G7" s="87">
        <v>3</v>
      </c>
      <c r="H7" s="87">
        <v>3.5</v>
      </c>
      <c r="I7" s="87">
        <v>0</v>
      </c>
      <c r="J7" s="87">
        <v>0</v>
      </c>
      <c r="K7" s="87">
        <v>1.5</v>
      </c>
      <c r="L7" s="87">
        <v>3</v>
      </c>
      <c r="M7" s="87">
        <v>0</v>
      </c>
      <c r="N7" s="87">
        <v>0</v>
      </c>
      <c r="O7" s="87">
        <v>0</v>
      </c>
      <c r="P7" s="87">
        <v>0.6</v>
      </c>
      <c r="Q7" s="87">
        <v>0</v>
      </c>
      <c r="R7" s="87">
        <v>0</v>
      </c>
      <c r="S7" s="87">
        <v>0</v>
      </c>
      <c r="T7" s="87">
        <v>0</v>
      </c>
      <c r="U7" s="87">
        <v>1.5</v>
      </c>
      <c r="V7" s="87">
        <v>0</v>
      </c>
      <c r="W7" s="87">
        <v>0</v>
      </c>
      <c r="X7" s="87">
        <v>0</v>
      </c>
      <c r="Y7" s="87">
        <v>0</v>
      </c>
      <c r="Z7" s="87">
        <v>0</v>
      </c>
      <c r="AA7" s="87">
        <v>0</v>
      </c>
      <c r="AB7" s="87">
        <v>0</v>
      </c>
      <c r="AC7" s="87">
        <v>0</v>
      </c>
      <c r="AD7" s="87">
        <v>0</v>
      </c>
      <c r="AE7" s="87">
        <v>0</v>
      </c>
      <c r="AF7" s="87">
        <v>0</v>
      </c>
      <c r="AG7" s="87">
        <v>4.9</v>
      </c>
    </row>
    <row r="8" ht="22.8" customHeight="1" spans="1:33">
      <c r="A8" s="71"/>
      <c r="B8" s="71"/>
      <c r="C8" s="71"/>
      <c r="D8" s="78" t="s">
        <v>159</v>
      </c>
      <c r="E8" s="78" t="s">
        <v>160</v>
      </c>
      <c r="F8" s="87">
        <v>18</v>
      </c>
      <c r="G8" s="87">
        <v>3</v>
      </c>
      <c r="H8" s="87">
        <v>3.5</v>
      </c>
      <c r="I8" s="87"/>
      <c r="J8" s="87"/>
      <c r="K8" s="87">
        <v>1.5</v>
      </c>
      <c r="L8" s="87">
        <v>3</v>
      </c>
      <c r="M8" s="87"/>
      <c r="N8" s="87"/>
      <c r="O8" s="87"/>
      <c r="P8" s="87">
        <v>0.6</v>
      </c>
      <c r="Q8" s="87"/>
      <c r="R8" s="87"/>
      <c r="S8" s="87"/>
      <c r="T8" s="87"/>
      <c r="U8" s="87">
        <v>1.5</v>
      </c>
      <c r="V8" s="87"/>
      <c r="W8" s="87"/>
      <c r="X8" s="87"/>
      <c r="Y8" s="87"/>
      <c r="Z8" s="87"/>
      <c r="AA8" s="87"/>
      <c r="AB8" s="87"/>
      <c r="AC8" s="87"/>
      <c r="AD8" s="87"/>
      <c r="AE8" s="87"/>
      <c r="AF8" s="87"/>
      <c r="AG8" s="87">
        <v>4.9</v>
      </c>
    </row>
    <row r="9" ht="22.8" customHeight="1" spans="1:33">
      <c r="A9" s="40" t="s">
        <v>173</v>
      </c>
      <c r="B9" s="40"/>
      <c r="C9" s="40"/>
      <c r="D9" s="69" t="s">
        <v>173</v>
      </c>
      <c r="E9" s="69" t="s">
        <v>174</v>
      </c>
      <c r="F9" s="87">
        <v>18</v>
      </c>
      <c r="G9" s="87">
        <v>3</v>
      </c>
      <c r="H9" s="87">
        <v>3.5</v>
      </c>
      <c r="I9" s="87"/>
      <c r="J9" s="87"/>
      <c r="K9" s="87">
        <v>1.5</v>
      </c>
      <c r="L9" s="87">
        <v>3</v>
      </c>
      <c r="M9" s="87"/>
      <c r="N9" s="87"/>
      <c r="O9" s="87"/>
      <c r="P9" s="87">
        <v>0.6</v>
      </c>
      <c r="Q9" s="87"/>
      <c r="R9" s="87"/>
      <c r="S9" s="87"/>
      <c r="T9" s="87"/>
      <c r="U9" s="87">
        <v>1.5</v>
      </c>
      <c r="V9" s="87"/>
      <c r="W9" s="87"/>
      <c r="X9" s="87"/>
      <c r="Y9" s="87"/>
      <c r="Z9" s="87"/>
      <c r="AA9" s="87"/>
      <c r="AB9" s="87"/>
      <c r="AC9" s="87"/>
      <c r="AD9" s="87"/>
      <c r="AE9" s="87"/>
      <c r="AF9" s="87"/>
      <c r="AG9" s="87">
        <v>4.9</v>
      </c>
    </row>
    <row r="10" ht="22.8" customHeight="1" spans="1:33">
      <c r="A10" s="40" t="s">
        <v>173</v>
      </c>
      <c r="B10" s="40" t="s">
        <v>175</v>
      </c>
      <c r="C10" s="40"/>
      <c r="D10" s="69" t="s">
        <v>176</v>
      </c>
      <c r="E10" s="69" t="s">
        <v>177</v>
      </c>
      <c r="F10" s="87">
        <v>18</v>
      </c>
      <c r="G10" s="87">
        <v>3</v>
      </c>
      <c r="H10" s="87">
        <v>3.5</v>
      </c>
      <c r="I10" s="87"/>
      <c r="J10" s="87"/>
      <c r="K10" s="87">
        <v>1.5</v>
      </c>
      <c r="L10" s="87">
        <v>3</v>
      </c>
      <c r="M10" s="87"/>
      <c r="N10" s="87"/>
      <c r="O10" s="87"/>
      <c r="P10" s="87">
        <v>0.6</v>
      </c>
      <c r="Q10" s="87"/>
      <c r="R10" s="87"/>
      <c r="S10" s="87"/>
      <c r="T10" s="87"/>
      <c r="U10" s="87">
        <v>1.5</v>
      </c>
      <c r="V10" s="87"/>
      <c r="W10" s="87"/>
      <c r="X10" s="87"/>
      <c r="Y10" s="87"/>
      <c r="Z10" s="87"/>
      <c r="AA10" s="87"/>
      <c r="AB10" s="87"/>
      <c r="AC10" s="87"/>
      <c r="AD10" s="87"/>
      <c r="AE10" s="87"/>
      <c r="AF10" s="87"/>
      <c r="AG10" s="87">
        <v>4.9</v>
      </c>
    </row>
    <row r="11" ht="22.8" customHeight="1" spans="1:33">
      <c r="A11" s="83" t="s">
        <v>173</v>
      </c>
      <c r="B11" s="83" t="s">
        <v>175</v>
      </c>
      <c r="C11" s="83" t="s">
        <v>178</v>
      </c>
      <c r="D11" s="76" t="s">
        <v>179</v>
      </c>
      <c r="E11" s="72" t="s">
        <v>180</v>
      </c>
      <c r="F11" s="79">
        <v>18</v>
      </c>
      <c r="G11" s="79">
        <v>3</v>
      </c>
      <c r="H11" s="79">
        <v>3.5</v>
      </c>
      <c r="I11" s="79"/>
      <c r="J11" s="79"/>
      <c r="K11" s="79">
        <v>1.5</v>
      </c>
      <c r="L11" s="79">
        <v>3</v>
      </c>
      <c r="M11" s="79"/>
      <c r="N11" s="79"/>
      <c r="O11" s="79"/>
      <c r="P11" s="79">
        <v>0.6</v>
      </c>
      <c r="Q11" s="79"/>
      <c r="R11" s="79"/>
      <c r="S11" s="79"/>
      <c r="T11" s="79"/>
      <c r="U11" s="79">
        <v>1.5</v>
      </c>
      <c r="V11" s="79"/>
      <c r="W11" s="79"/>
      <c r="X11" s="79"/>
      <c r="Y11" s="79"/>
      <c r="Z11" s="79"/>
      <c r="AA11" s="79"/>
      <c r="AB11" s="79"/>
      <c r="AC11" s="79"/>
      <c r="AD11" s="79"/>
      <c r="AE11" s="79"/>
      <c r="AF11" s="79"/>
      <c r="AG11" s="79">
        <v>4.9</v>
      </c>
    </row>
    <row r="12" ht="16.35" customHeight="1" spans="1:13">
      <c r="A12" s="81"/>
      <c r="B12" s="81"/>
      <c r="C12" s="81"/>
      <c r="D12" s="81"/>
      <c r="E12" s="81"/>
      <c r="F12" s="81"/>
      <c r="G12" s="81"/>
      <c r="H12" s="54"/>
      <c r="I12" s="54"/>
      <c r="J12" s="54"/>
      <c r="K12" s="54"/>
      <c r="L12" s="54"/>
      <c r="M12" s="54"/>
    </row>
    <row r="13" ht="16.35" customHeight="1" spans="1:7">
      <c r="A13" s="81"/>
      <c r="B13" s="81"/>
      <c r="C13" s="81"/>
      <c r="D13" s="81"/>
      <c r="E13" s="81"/>
      <c r="F13" s="81"/>
      <c r="G13" s="81"/>
    </row>
  </sheetData>
  <mergeCells count="37">
    <mergeCell ref="AF1:AG1"/>
    <mergeCell ref="A2:AG2"/>
    <mergeCell ref="A3:AE3"/>
    <mergeCell ref="AF3:AG3"/>
    <mergeCell ref="A4:C4"/>
    <mergeCell ref="A12:G12"/>
    <mergeCell ref="A13:G1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workbookViewId="0">
      <selection activeCell="A10" sqref="A10:C10"/>
    </sheetView>
  </sheetViews>
  <sheetFormatPr defaultColWidth="10" defaultRowHeight="14.4" outlineLevelCol="7"/>
  <cols>
    <col min="1" max="1" width="13.3333333333333" customWidth="1"/>
    <col min="2" max="2" width="29.712962962963" customWidth="1"/>
    <col min="3" max="3" width="20.7592592592593" customWidth="1"/>
    <col min="4" max="4" width="12.3518518518519" customWidth="1"/>
    <col min="5" max="5" width="10.3148148148148" customWidth="1"/>
    <col min="6" max="6" width="14.1203703703704" customWidth="1"/>
    <col min="7" max="8" width="13.7037037037037" customWidth="1"/>
  </cols>
  <sheetData>
    <row r="1" ht="16.35" customHeight="1" spans="1:8">
      <c r="A1" s="54"/>
      <c r="G1" s="74" t="s">
        <v>397</v>
      </c>
      <c r="H1" s="74"/>
    </row>
    <row r="2" ht="33.6" customHeight="1" spans="1:8">
      <c r="A2" s="75" t="s">
        <v>21</v>
      </c>
      <c r="B2" s="75"/>
      <c r="C2" s="75"/>
      <c r="D2" s="75"/>
      <c r="E2" s="75"/>
      <c r="F2" s="75"/>
      <c r="G2" s="75"/>
      <c r="H2" s="75"/>
    </row>
    <row r="3" ht="24.15" customHeight="1" spans="1:8">
      <c r="A3" s="68" t="s">
        <v>33</v>
      </c>
      <c r="B3" s="68"/>
      <c r="C3" s="68"/>
      <c r="D3" s="68"/>
      <c r="E3" s="68"/>
      <c r="F3" s="68"/>
      <c r="G3" s="68"/>
      <c r="H3" s="65" t="s">
        <v>34</v>
      </c>
    </row>
    <row r="4" ht="23.25" customHeight="1" spans="1:8">
      <c r="A4" s="38" t="s">
        <v>398</v>
      </c>
      <c r="B4" s="38" t="s">
        <v>399</v>
      </c>
      <c r="C4" s="38" t="s">
        <v>400</v>
      </c>
      <c r="D4" s="38" t="s">
        <v>401</v>
      </c>
      <c r="E4" s="38" t="s">
        <v>402</v>
      </c>
      <c r="F4" s="38"/>
      <c r="G4" s="38"/>
      <c r="H4" s="38" t="s">
        <v>403</v>
      </c>
    </row>
    <row r="5" ht="25.85" customHeight="1" spans="1:8">
      <c r="A5" s="38"/>
      <c r="B5" s="38"/>
      <c r="C5" s="38"/>
      <c r="D5" s="38"/>
      <c r="E5" s="38" t="s">
        <v>141</v>
      </c>
      <c r="F5" s="38" t="s">
        <v>404</v>
      </c>
      <c r="G5" s="38" t="s">
        <v>405</v>
      </c>
      <c r="H5" s="38"/>
    </row>
    <row r="6" ht="22.8" customHeight="1" spans="1:8">
      <c r="A6" s="71"/>
      <c r="B6" s="71" t="s">
        <v>139</v>
      </c>
      <c r="C6" s="70">
        <v>0</v>
      </c>
      <c r="D6" s="70"/>
      <c r="E6" s="70"/>
      <c r="F6" s="70"/>
      <c r="G6" s="70"/>
      <c r="H6" s="70"/>
    </row>
    <row r="7" ht="22.8" customHeight="1" spans="1:8">
      <c r="A7" s="69" t="s">
        <v>157</v>
      </c>
      <c r="B7" s="69" t="s">
        <v>158</v>
      </c>
      <c r="C7" s="70">
        <v>0</v>
      </c>
      <c r="D7" s="70">
        <v>0</v>
      </c>
      <c r="E7" s="70">
        <v>0</v>
      </c>
      <c r="F7" s="70">
        <v>0</v>
      </c>
      <c r="G7" s="70">
        <v>0</v>
      </c>
      <c r="H7" s="70">
        <v>0</v>
      </c>
    </row>
    <row r="8" ht="22.8" customHeight="1" spans="1:8">
      <c r="A8" s="76" t="s">
        <v>159</v>
      </c>
      <c r="B8" s="76" t="s">
        <v>160</v>
      </c>
      <c r="C8" s="79"/>
      <c r="D8" s="79"/>
      <c r="E8" s="73"/>
      <c r="F8" s="79"/>
      <c r="G8" s="79"/>
      <c r="H8" s="79"/>
    </row>
    <row r="9" s="53" customFormat="1" ht="16.35" customHeight="1" spans="1:3">
      <c r="A9" s="80" t="s">
        <v>406</v>
      </c>
      <c r="B9" s="80"/>
      <c r="C9" s="80"/>
    </row>
    <row r="10" ht="16.35" customHeight="1" spans="1:3">
      <c r="A10" s="81"/>
      <c r="B10" s="81"/>
      <c r="C10" s="81"/>
    </row>
  </sheetData>
  <mergeCells count="11">
    <mergeCell ref="G1:H1"/>
    <mergeCell ref="A2:H2"/>
    <mergeCell ref="A3:G3"/>
    <mergeCell ref="E4:G4"/>
    <mergeCell ref="A9:C9"/>
    <mergeCell ref="A10:C10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A7" sqref="$A7:$XFD13"/>
    </sheetView>
  </sheetViews>
  <sheetFormatPr defaultColWidth="10" defaultRowHeight="14.4" outlineLevelCol="7"/>
  <cols>
    <col min="1" max="1" width="11.3981481481481" customWidth="1"/>
    <col min="2" max="2" width="24.8333333333333" customWidth="1"/>
    <col min="3" max="3" width="16.1481481481481" customWidth="1"/>
    <col min="4" max="4" width="12.8888888888889" customWidth="1"/>
    <col min="5" max="5" width="12.75" customWidth="1"/>
    <col min="6" max="6" width="13.8425925925926" customWidth="1"/>
    <col min="7" max="7" width="14.1203703703704" customWidth="1"/>
    <col min="8" max="8" width="16.287037037037" customWidth="1"/>
  </cols>
  <sheetData>
    <row r="1" ht="16.35" customHeight="1" spans="1:8">
      <c r="A1" s="54"/>
      <c r="G1" s="74" t="s">
        <v>407</v>
      </c>
      <c r="H1" s="74"/>
    </row>
    <row r="2" ht="38.8" customHeight="1" spans="1:8">
      <c r="A2" s="75" t="s">
        <v>22</v>
      </c>
      <c r="B2" s="75"/>
      <c r="C2" s="75"/>
      <c r="D2" s="75"/>
      <c r="E2" s="75"/>
      <c r="F2" s="75"/>
      <c r="G2" s="75"/>
      <c r="H2" s="75"/>
    </row>
    <row r="3" ht="24.15" customHeight="1" spans="1:8">
      <c r="A3" s="68" t="s">
        <v>33</v>
      </c>
      <c r="B3" s="68"/>
      <c r="C3" s="68"/>
      <c r="D3" s="68"/>
      <c r="E3" s="68"/>
      <c r="F3" s="68"/>
      <c r="G3" s="68"/>
      <c r="H3" s="65" t="s">
        <v>34</v>
      </c>
    </row>
    <row r="4" ht="23.25" customHeight="1" spans="1:8">
      <c r="A4" s="38" t="s">
        <v>163</v>
      </c>
      <c r="B4" s="38" t="s">
        <v>164</v>
      </c>
      <c r="C4" s="38" t="s">
        <v>139</v>
      </c>
      <c r="D4" s="38" t="s">
        <v>408</v>
      </c>
      <c r="E4" s="38"/>
      <c r="F4" s="38"/>
      <c r="G4" s="38"/>
      <c r="H4" s="38" t="s">
        <v>166</v>
      </c>
    </row>
    <row r="5" ht="19.8" customHeight="1" spans="1:8">
      <c r="A5" s="38"/>
      <c r="B5" s="38"/>
      <c r="C5" s="38"/>
      <c r="D5" s="38" t="s">
        <v>141</v>
      </c>
      <c r="E5" s="38" t="s">
        <v>255</v>
      </c>
      <c r="F5" s="38"/>
      <c r="G5" s="38" t="s">
        <v>256</v>
      </c>
      <c r="H5" s="38"/>
    </row>
    <row r="6" ht="27.6" customHeight="1" spans="1:8">
      <c r="A6" s="38"/>
      <c r="B6" s="38"/>
      <c r="C6" s="38"/>
      <c r="D6" s="38"/>
      <c r="E6" s="38" t="s">
        <v>233</v>
      </c>
      <c r="F6" s="38" t="s">
        <v>225</v>
      </c>
      <c r="G6" s="38"/>
      <c r="H6" s="38"/>
    </row>
    <row r="7" s="77" customFormat="1" ht="22.8" customHeight="1" spans="1:8">
      <c r="A7" s="71"/>
      <c r="B7" s="40" t="s">
        <v>139</v>
      </c>
      <c r="C7" s="70">
        <v>0</v>
      </c>
      <c r="D7" s="70"/>
      <c r="E7" s="70"/>
      <c r="F7" s="70"/>
      <c r="G7" s="70"/>
      <c r="H7" s="70"/>
    </row>
    <row r="8" s="77" customFormat="1" ht="22.8" customHeight="1" spans="1:8">
      <c r="A8" s="69"/>
      <c r="B8" s="69"/>
      <c r="C8" s="70">
        <v>0</v>
      </c>
      <c r="D8" s="70">
        <v>0</v>
      </c>
      <c r="E8" s="70">
        <v>0</v>
      </c>
      <c r="F8" s="70">
        <v>0</v>
      </c>
      <c r="G8" s="70">
        <v>0</v>
      </c>
      <c r="H8" s="70">
        <v>0</v>
      </c>
    </row>
    <row r="9" s="77" customFormat="1" ht="22.8" customHeight="1" spans="1:8">
      <c r="A9" s="78"/>
      <c r="B9" s="78"/>
      <c r="C9" s="70"/>
      <c r="D9" s="70"/>
      <c r="E9" s="70"/>
      <c r="F9" s="70"/>
      <c r="G9" s="70"/>
      <c r="H9" s="70"/>
    </row>
    <row r="10" s="77" customFormat="1" ht="22.8" customHeight="1" spans="1:8">
      <c r="A10" s="78"/>
      <c r="B10" s="78"/>
      <c r="C10" s="70"/>
      <c r="D10" s="70"/>
      <c r="E10" s="70"/>
      <c r="F10" s="70"/>
      <c r="G10" s="70"/>
      <c r="H10" s="70"/>
    </row>
    <row r="11" s="77" customFormat="1" ht="22.8" customHeight="1" spans="1:8">
      <c r="A11" s="78"/>
      <c r="B11" s="78"/>
      <c r="C11" s="70"/>
      <c r="D11" s="70"/>
      <c r="E11" s="70"/>
      <c r="F11" s="70"/>
      <c r="G11" s="70"/>
      <c r="H11" s="70"/>
    </row>
    <row r="12" s="77" customFormat="1" ht="22.8" customHeight="1" spans="1:8">
      <c r="A12" s="76"/>
      <c r="B12" s="76"/>
      <c r="C12" s="73"/>
      <c r="D12" s="73"/>
      <c r="E12" s="79"/>
      <c r="F12" s="79"/>
      <c r="G12" s="79"/>
      <c r="H12" s="79"/>
    </row>
    <row r="13" s="53" customFormat="1" ht="16.35" customHeight="1" spans="1:4">
      <c r="A13" s="80" t="s">
        <v>409</v>
      </c>
      <c r="B13" s="80"/>
      <c r="C13" s="80"/>
      <c r="D13" s="80"/>
    </row>
    <row r="14" ht="16.35" customHeight="1" spans="1:4">
      <c r="A14" s="81"/>
      <c r="B14" s="81"/>
      <c r="C14" s="81"/>
      <c r="D14" s="81"/>
    </row>
  </sheetData>
  <mergeCells count="13">
    <mergeCell ref="G1:H1"/>
    <mergeCell ref="A2:H2"/>
    <mergeCell ref="A3:G3"/>
    <mergeCell ref="D4:G4"/>
    <mergeCell ref="E5:F5"/>
    <mergeCell ref="A13:D13"/>
    <mergeCell ref="A14:D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0"/>
  <sheetViews>
    <sheetView workbookViewId="0">
      <selection activeCell="B30" sqref="B30"/>
    </sheetView>
  </sheetViews>
  <sheetFormatPr defaultColWidth="10" defaultRowHeight="14.4" outlineLevelCol="2"/>
  <cols>
    <col min="1" max="1" width="6.37962962962963" customWidth="1"/>
    <col min="2" max="2" width="9.90740740740741" customWidth="1"/>
    <col min="3" max="3" width="52.3796296296296" customWidth="1"/>
  </cols>
  <sheetData>
    <row r="1" ht="32.75" customHeight="1" spans="1:3">
      <c r="A1" s="54"/>
      <c r="B1" s="67" t="s">
        <v>4</v>
      </c>
      <c r="C1" s="67"/>
    </row>
    <row r="2" ht="25" customHeight="1" spans="2:3">
      <c r="B2" s="67"/>
      <c r="C2" s="67"/>
    </row>
    <row r="3" ht="31.05" customHeight="1" spans="2:3">
      <c r="B3" s="136" t="s">
        <v>5</v>
      </c>
      <c r="C3" s="136"/>
    </row>
    <row r="4" ht="32.55" customHeight="1" spans="2:3">
      <c r="B4" s="137">
        <v>1</v>
      </c>
      <c r="C4" s="138" t="s">
        <v>6</v>
      </c>
    </row>
    <row r="5" ht="32.55" customHeight="1" spans="2:3">
      <c r="B5" s="137">
        <v>2</v>
      </c>
      <c r="C5" s="138" t="s">
        <v>7</v>
      </c>
    </row>
    <row r="6" ht="32.55" customHeight="1" spans="2:3">
      <c r="B6" s="137">
        <v>3</v>
      </c>
      <c r="C6" s="138" t="s">
        <v>8</v>
      </c>
    </row>
    <row r="7" ht="32.55" customHeight="1" spans="2:3">
      <c r="B7" s="137">
        <v>4</v>
      </c>
      <c r="C7" s="138" t="s">
        <v>9</v>
      </c>
    </row>
    <row r="8" ht="32.55" customHeight="1" spans="2:3">
      <c r="B8" s="137">
        <v>5</v>
      </c>
      <c r="C8" s="138" t="s">
        <v>10</v>
      </c>
    </row>
    <row r="9" ht="32.55" customHeight="1" spans="2:3">
      <c r="B9" s="137">
        <v>6</v>
      </c>
      <c r="C9" s="138" t="s">
        <v>11</v>
      </c>
    </row>
    <row r="10" ht="32.55" customHeight="1" spans="2:3">
      <c r="B10" s="137">
        <v>7</v>
      </c>
      <c r="C10" s="138" t="s">
        <v>12</v>
      </c>
    </row>
    <row r="11" ht="32.55" customHeight="1" spans="2:3">
      <c r="B11" s="139">
        <v>8</v>
      </c>
      <c r="C11" s="140" t="s">
        <v>13</v>
      </c>
    </row>
    <row r="12" ht="32.55" customHeight="1" spans="2:3">
      <c r="B12" s="139">
        <v>9</v>
      </c>
      <c r="C12" s="140" t="s">
        <v>14</v>
      </c>
    </row>
    <row r="13" ht="32.55" customHeight="1" spans="2:3">
      <c r="B13" s="137">
        <v>10</v>
      </c>
      <c r="C13" s="138" t="s">
        <v>15</v>
      </c>
    </row>
    <row r="14" ht="32.55" customHeight="1" spans="2:3">
      <c r="B14" s="137">
        <v>11</v>
      </c>
      <c r="C14" s="138" t="s">
        <v>16</v>
      </c>
    </row>
    <row r="15" ht="32.55" customHeight="1" spans="2:3">
      <c r="B15" s="137">
        <v>12</v>
      </c>
      <c r="C15" s="138" t="s">
        <v>17</v>
      </c>
    </row>
    <row r="16" ht="32.55" customHeight="1" spans="2:3">
      <c r="B16" s="137">
        <v>13</v>
      </c>
      <c r="C16" s="138" t="s">
        <v>18</v>
      </c>
    </row>
    <row r="17" ht="32.55" customHeight="1" spans="2:3">
      <c r="B17" s="137">
        <v>14</v>
      </c>
      <c r="C17" s="138" t="s">
        <v>19</v>
      </c>
    </row>
    <row r="18" ht="32.55" customHeight="1" spans="2:3">
      <c r="B18" s="137">
        <v>15</v>
      </c>
      <c r="C18" s="138" t="s">
        <v>20</v>
      </c>
    </row>
    <row r="19" ht="32.55" customHeight="1" spans="2:3">
      <c r="B19" s="137">
        <v>16</v>
      </c>
      <c r="C19" s="138" t="s">
        <v>21</v>
      </c>
    </row>
    <row r="20" ht="32.55" customHeight="1" spans="2:3">
      <c r="B20" s="137">
        <v>17</v>
      </c>
      <c r="C20" s="138" t="s">
        <v>22</v>
      </c>
    </row>
    <row r="21" ht="32.55" customHeight="1" spans="2:3">
      <c r="B21" s="137">
        <v>18</v>
      </c>
      <c r="C21" s="138" t="s">
        <v>23</v>
      </c>
    </row>
    <row r="22" ht="32.55" customHeight="1" spans="2:3">
      <c r="B22" s="137">
        <v>19</v>
      </c>
      <c r="C22" s="138" t="s">
        <v>24</v>
      </c>
    </row>
    <row r="23" ht="32.55" customHeight="1" spans="2:3">
      <c r="B23" s="137">
        <v>20</v>
      </c>
      <c r="C23" s="138" t="s">
        <v>25</v>
      </c>
    </row>
    <row r="24" ht="32.55" customHeight="1" spans="2:3">
      <c r="B24" s="137">
        <v>21</v>
      </c>
      <c r="C24" s="138" t="s">
        <v>26</v>
      </c>
    </row>
    <row r="25" ht="32.55" customHeight="1" spans="2:3">
      <c r="B25" s="137">
        <v>22</v>
      </c>
      <c r="C25" s="140" t="s">
        <v>27</v>
      </c>
    </row>
    <row r="26" ht="32.55" customHeight="1" spans="2:3">
      <c r="B26" s="137">
        <v>23</v>
      </c>
      <c r="C26" s="140" t="s">
        <v>28</v>
      </c>
    </row>
    <row r="27" ht="32.55" customHeight="1" spans="2:3">
      <c r="B27" s="137">
        <v>24</v>
      </c>
      <c r="C27" s="138" t="s">
        <v>29</v>
      </c>
    </row>
    <row r="28" ht="32.55" customHeight="1" spans="2:3">
      <c r="B28" s="137">
        <v>25</v>
      </c>
      <c r="C28" s="138" t="s">
        <v>30</v>
      </c>
    </row>
    <row r="29" ht="32.55" customHeight="1" spans="2:3">
      <c r="B29" s="137">
        <v>26</v>
      </c>
      <c r="C29" s="138" t="s">
        <v>31</v>
      </c>
    </row>
    <row r="30" s="77" customFormat="1" ht="30" customHeight="1" spans="2:3">
      <c r="B30" s="141"/>
      <c r="C30" s="141"/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"/>
  <sheetViews>
    <sheetView workbookViewId="0">
      <selection activeCell="J15" sqref="J15"/>
    </sheetView>
  </sheetViews>
  <sheetFormatPr defaultColWidth="10" defaultRowHeight="14.4"/>
  <cols>
    <col min="1" max="3" width="4.62037037037037" customWidth="1"/>
    <col min="4" max="4" width="9.62962962962963" customWidth="1"/>
    <col min="5" max="5" width="16.4166666666667" customWidth="1"/>
    <col min="6" max="6" width="11.8055555555556" customWidth="1"/>
    <col min="7" max="20" width="7.18518518518519" customWidth="1"/>
    <col min="21" max="21" width="9.76851851851852" customWidth="1"/>
  </cols>
  <sheetData>
    <row r="1" ht="16.35" customHeight="1" spans="1:20">
      <c r="A1" s="54"/>
      <c r="S1" s="74" t="s">
        <v>410</v>
      </c>
      <c r="T1" s="74"/>
    </row>
    <row r="2" ht="47.4" customHeight="1" spans="1:17">
      <c r="A2" s="75" t="s">
        <v>23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</row>
    <row r="3" ht="24.15" customHeight="1" spans="1:20">
      <c r="A3" s="68" t="s">
        <v>33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5" t="s">
        <v>34</v>
      </c>
      <c r="T3" s="65"/>
    </row>
    <row r="4" ht="27.6" customHeight="1" spans="1:20">
      <c r="A4" s="38" t="s">
        <v>162</v>
      </c>
      <c r="B4" s="38"/>
      <c r="C4" s="38"/>
      <c r="D4" s="38" t="s">
        <v>214</v>
      </c>
      <c r="E4" s="38" t="s">
        <v>215</v>
      </c>
      <c r="F4" s="38" t="s">
        <v>216</v>
      </c>
      <c r="G4" s="38" t="s">
        <v>217</v>
      </c>
      <c r="H4" s="38" t="s">
        <v>218</v>
      </c>
      <c r="I4" s="38" t="s">
        <v>219</v>
      </c>
      <c r="J4" s="38" t="s">
        <v>220</v>
      </c>
      <c r="K4" s="38" t="s">
        <v>221</v>
      </c>
      <c r="L4" s="38" t="s">
        <v>222</v>
      </c>
      <c r="M4" s="38" t="s">
        <v>223</v>
      </c>
      <c r="N4" s="38" t="s">
        <v>224</v>
      </c>
      <c r="O4" s="38" t="s">
        <v>225</v>
      </c>
      <c r="P4" s="38" t="s">
        <v>226</v>
      </c>
      <c r="Q4" s="38" t="s">
        <v>227</v>
      </c>
      <c r="R4" s="38" t="s">
        <v>228</v>
      </c>
      <c r="S4" s="38" t="s">
        <v>229</v>
      </c>
      <c r="T4" s="38" t="s">
        <v>230</v>
      </c>
    </row>
    <row r="5" ht="19.8" customHeight="1" spans="1:20">
      <c r="A5" s="38" t="s">
        <v>170</v>
      </c>
      <c r="B5" s="38" t="s">
        <v>171</v>
      </c>
      <c r="C5" s="38" t="s">
        <v>172</v>
      </c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</row>
    <row r="6" s="77" customFormat="1" ht="22.8" customHeight="1" spans="1:20">
      <c r="A6" s="71"/>
      <c r="B6" s="71"/>
      <c r="C6" s="71"/>
      <c r="D6" s="71"/>
      <c r="E6" s="71" t="s">
        <v>139</v>
      </c>
      <c r="F6" s="70">
        <v>0</v>
      </c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</row>
    <row r="7" s="77" customFormat="1" ht="22.8" customHeight="1" spans="1:20">
      <c r="A7" s="71"/>
      <c r="B7" s="71"/>
      <c r="C7" s="71"/>
      <c r="D7" s="69"/>
      <c r="E7" s="69"/>
      <c r="F7" s="70">
        <v>0</v>
      </c>
      <c r="G7" s="70">
        <v>0</v>
      </c>
      <c r="H7" s="70">
        <v>0</v>
      </c>
      <c r="I7" s="70">
        <v>0</v>
      </c>
      <c r="J7" s="70">
        <v>0</v>
      </c>
      <c r="K7" s="70">
        <v>0</v>
      </c>
      <c r="L7" s="70">
        <v>0</v>
      </c>
      <c r="M7" s="70">
        <v>0</v>
      </c>
      <c r="N7" s="70">
        <v>0</v>
      </c>
      <c r="O7" s="70">
        <v>0</v>
      </c>
      <c r="P7" s="70">
        <v>0</v>
      </c>
      <c r="Q7" s="70">
        <v>0</v>
      </c>
      <c r="R7" s="70">
        <v>0</v>
      </c>
      <c r="S7" s="70">
        <v>0</v>
      </c>
      <c r="T7" s="70">
        <v>0</v>
      </c>
    </row>
    <row r="8" s="77" customFormat="1" ht="22.8" customHeight="1" spans="1:20">
      <c r="A8" s="82"/>
      <c r="B8" s="82"/>
      <c r="C8" s="82"/>
      <c r="D8" s="78"/>
      <c r="E8" s="78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</row>
    <row r="9" s="77" customFormat="1" ht="22.8" customHeight="1" spans="1:20">
      <c r="A9" s="83"/>
      <c r="B9" s="83"/>
      <c r="C9" s="83"/>
      <c r="D9" s="76"/>
      <c r="E9" s="84"/>
      <c r="F9" s="85"/>
      <c r="G9" s="85"/>
      <c r="H9" s="85"/>
      <c r="I9" s="85"/>
      <c r="J9" s="85"/>
      <c r="K9" s="85"/>
      <c r="L9" s="85"/>
      <c r="M9" s="85"/>
      <c r="N9" s="85"/>
      <c r="O9" s="85"/>
      <c r="P9" s="85"/>
      <c r="Q9" s="85"/>
      <c r="R9" s="85"/>
      <c r="S9" s="85"/>
      <c r="T9" s="85"/>
    </row>
    <row r="10" s="53" customFormat="1" ht="16.35" customHeight="1" spans="1:8">
      <c r="A10" s="80" t="s">
        <v>409</v>
      </c>
      <c r="B10" s="80"/>
      <c r="C10" s="80"/>
      <c r="D10" s="80"/>
      <c r="E10" s="80"/>
      <c r="F10" s="80"/>
      <c r="G10" s="80"/>
      <c r="H10" s="80"/>
    </row>
    <row r="11" ht="16.35" customHeight="1" spans="1:8">
      <c r="A11" s="81"/>
      <c r="B11" s="81"/>
      <c r="C11" s="81"/>
      <c r="D11" s="81"/>
      <c r="E11" s="81"/>
      <c r="F11" s="81"/>
      <c r="G11" s="81"/>
      <c r="H11" s="81"/>
    </row>
    <row r="12" ht="16.35" customHeight="1" spans="1:8">
      <c r="A12" s="81"/>
      <c r="B12" s="81"/>
      <c r="C12" s="81"/>
      <c r="D12" s="81"/>
      <c r="E12" s="81"/>
      <c r="F12" s="81"/>
      <c r="G12" s="81"/>
      <c r="H12" s="81"/>
    </row>
  </sheetData>
  <mergeCells count="25">
    <mergeCell ref="S1:T1"/>
    <mergeCell ref="A2:Q2"/>
    <mergeCell ref="A3:R3"/>
    <mergeCell ref="S3:T3"/>
    <mergeCell ref="A4:C4"/>
    <mergeCell ref="A10:H10"/>
    <mergeCell ref="A11:H11"/>
    <mergeCell ref="A12:H12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"/>
  <sheetViews>
    <sheetView workbookViewId="0">
      <selection activeCell="A11" sqref="$A11:$XFD11"/>
    </sheetView>
  </sheetViews>
  <sheetFormatPr defaultColWidth="10" defaultRowHeight="14.4"/>
  <cols>
    <col min="1" max="3" width="4.62037037037037" customWidth="1"/>
    <col min="4" max="4" width="9.62962962962963" customWidth="1"/>
    <col min="5" max="5" width="16.4166666666667" customWidth="1"/>
    <col min="6" max="6" width="11.8055555555556" customWidth="1"/>
    <col min="7" max="20" width="7.18518518518519" customWidth="1"/>
    <col min="21" max="21" width="9.76851851851852" customWidth="1"/>
  </cols>
  <sheetData>
    <row r="1" ht="16.35" customHeight="1" spans="1:20">
      <c r="A1" s="54"/>
      <c r="S1" s="74" t="s">
        <v>411</v>
      </c>
      <c r="T1" s="74"/>
    </row>
    <row r="2" ht="47.4" customHeight="1" spans="1:20">
      <c r="A2" s="75" t="s">
        <v>24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</row>
    <row r="3" ht="21.55" customHeight="1" spans="1:20">
      <c r="A3" s="68" t="s">
        <v>33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5" t="s">
        <v>34</v>
      </c>
      <c r="T3" s="65"/>
    </row>
    <row r="4" ht="29.3" customHeight="1" spans="1:20">
      <c r="A4" s="38" t="s">
        <v>162</v>
      </c>
      <c r="B4" s="38"/>
      <c r="C4" s="38"/>
      <c r="D4" s="38" t="s">
        <v>214</v>
      </c>
      <c r="E4" s="38" t="s">
        <v>215</v>
      </c>
      <c r="F4" s="38" t="s">
        <v>232</v>
      </c>
      <c r="G4" s="38" t="s">
        <v>165</v>
      </c>
      <c r="H4" s="38"/>
      <c r="I4" s="38"/>
      <c r="J4" s="38"/>
      <c r="K4" s="38" t="s">
        <v>166</v>
      </c>
      <c r="L4" s="38"/>
      <c r="M4" s="38"/>
      <c r="N4" s="38"/>
      <c r="O4" s="38"/>
      <c r="P4" s="38"/>
      <c r="Q4" s="38"/>
      <c r="R4" s="38"/>
      <c r="S4" s="38"/>
      <c r="T4" s="38"/>
    </row>
    <row r="5" ht="50" customHeight="1" spans="1:20">
      <c r="A5" s="38" t="s">
        <v>170</v>
      </c>
      <c r="B5" s="38" t="s">
        <v>171</v>
      </c>
      <c r="C5" s="38" t="s">
        <v>172</v>
      </c>
      <c r="D5" s="38"/>
      <c r="E5" s="38"/>
      <c r="F5" s="38"/>
      <c r="G5" s="38" t="s">
        <v>139</v>
      </c>
      <c r="H5" s="38" t="s">
        <v>233</v>
      </c>
      <c r="I5" s="38" t="s">
        <v>234</v>
      </c>
      <c r="J5" s="38" t="s">
        <v>225</v>
      </c>
      <c r="K5" s="38" t="s">
        <v>139</v>
      </c>
      <c r="L5" s="38" t="s">
        <v>236</v>
      </c>
      <c r="M5" s="38" t="s">
        <v>237</v>
      </c>
      <c r="N5" s="38" t="s">
        <v>227</v>
      </c>
      <c r="O5" s="38" t="s">
        <v>238</v>
      </c>
      <c r="P5" s="38" t="s">
        <v>239</v>
      </c>
      <c r="Q5" s="38" t="s">
        <v>240</v>
      </c>
      <c r="R5" s="38" t="s">
        <v>223</v>
      </c>
      <c r="S5" s="38" t="s">
        <v>226</v>
      </c>
      <c r="T5" s="38" t="s">
        <v>230</v>
      </c>
    </row>
    <row r="6" s="77" customFormat="1" ht="22.8" customHeight="1" spans="1:20">
      <c r="A6" s="71"/>
      <c r="B6" s="71"/>
      <c r="C6" s="71"/>
      <c r="D6" s="71"/>
      <c r="E6" s="71" t="s">
        <v>139</v>
      </c>
      <c r="F6" s="70">
        <v>0</v>
      </c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</row>
    <row r="7" s="77" customFormat="1" ht="22.8" customHeight="1" spans="1:20">
      <c r="A7" s="71"/>
      <c r="B7" s="71"/>
      <c r="C7" s="71"/>
      <c r="D7" s="69"/>
      <c r="E7" s="69"/>
      <c r="F7" s="70">
        <v>0</v>
      </c>
      <c r="G7" s="70">
        <v>0</v>
      </c>
      <c r="H7" s="70">
        <v>0</v>
      </c>
      <c r="I7" s="70">
        <v>0</v>
      </c>
      <c r="J7" s="70">
        <v>0</v>
      </c>
      <c r="K7" s="70">
        <v>0</v>
      </c>
      <c r="L7" s="70">
        <v>0</v>
      </c>
      <c r="M7" s="70">
        <v>0</v>
      </c>
      <c r="N7" s="70">
        <v>0</v>
      </c>
      <c r="O7" s="70">
        <v>0</v>
      </c>
      <c r="P7" s="70">
        <v>0</v>
      </c>
      <c r="Q7" s="70">
        <v>0</v>
      </c>
      <c r="R7" s="70">
        <v>0</v>
      </c>
      <c r="S7" s="70">
        <v>0</v>
      </c>
      <c r="T7" s="70">
        <v>0</v>
      </c>
    </row>
    <row r="8" s="77" customFormat="1" ht="22.8" customHeight="1" spans="1:20">
      <c r="A8" s="82"/>
      <c r="B8" s="82"/>
      <c r="C8" s="82"/>
      <c r="D8" s="78"/>
      <c r="E8" s="78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</row>
    <row r="9" s="77" customFormat="1" ht="22.8" customHeight="1" spans="1:20">
      <c r="A9" s="83"/>
      <c r="B9" s="83"/>
      <c r="C9" s="83"/>
      <c r="D9" s="76"/>
      <c r="E9" s="84"/>
      <c r="F9" s="79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</row>
    <row r="10" s="53" customFormat="1" ht="16.35" customHeight="1" spans="1:8">
      <c r="A10" s="80" t="s">
        <v>409</v>
      </c>
      <c r="B10" s="80"/>
      <c r="C10" s="80"/>
      <c r="D10" s="80"/>
      <c r="E10" s="80"/>
      <c r="F10" s="80"/>
      <c r="G10" s="80"/>
      <c r="H10" s="80"/>
    </row>
    <row r="11" ht="16.35" customHeight="1" spans="1:8">
      <c r="A11" s="81"/>
      <c r="B11" s="81"/>
      <c r="C11" s="81"/>
      <c r="D11" s="81"/>
      <c r="E11" s="81"/>
      <c r="F11" s="81"/>
      <c r="G11" s="81"/>
      <c r="H11" s="81"/>
    </row>
    <row r="12" ht="16.35" customHeight="1" spans="1:8">
      <c r="A12" s="81"/>
      <c r="B12" s="81"/>
      <c r="C12" s="81"/>
      <c r="D12" s="81"/>
      <c r="E12" s="81"/>
      <c r="F12" s="81"/>
      <c r="G12" s="81"/>
      <c r="H12" s="81"/>
    </row>
  </sheetData>
  <mergeCells count="13">
    <mergeCell ref="S1:T1"/>
    <mergeCell ref="A2:T2"/>
    <mergeCell ref="A3:R3"/>
    <mergeCell ref="S3:T3"/>
    <mergeCell ref="A4:C4"/>
    <mergeCell ref="G4:J4"/>
    <mergeCell ref="K4:T4"/>
    <mergeCell ref="A10:H10"/>
    <mergeCell ref="A11:H11"/>
    <mergeCell ref="A12:H12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A7" sqref="$A7:$XFD13"/>
    </sheetView>
  </sheetViews>
  <sheetFormatPr defaultColWidth="10" defaultRowHeight="14.4" outlineLevelCol="7"/>
  <cols>
    <col min="1" max="1" width="11.287037037037" customWidth="1"/>
    <col min="2" max="2" width="25.3796296296296" customWidth="1"/>
    <col min="3" max="3" width="15.3333333333333" customWidth="1"/>
    <col min="4" max="4" width="12.75" customWidth="1"/>
    <col min="5" max="5" width="16.4166666666667" customWidth="1"/>
    <col min="6" max="6" width="14.1203703703704" customWidth="1"/>
    <col min="7" max="7" width="15.3333333333333" customWidth="1"/>
    <col min="8" max="8" width="17.6388888888889" customWidth="1"/>
  </cols>
  <sheetData>
    <row r="1" ht="16.35" customHeight="1" spans="1:8">
      <c r="A1" s="54"/>
      <c r="H1" s="74" t="s">
        <v>412</v>
      </c>
    </row>
    <row r="2" ht="38.8" customHeight="1" spans="1:8">
      <c r="A2" s="75" t="s">
        <v>413</v>
      </c>
      <c r="B2" s="75"/>
      <c r="C2" s="75"/>
      <c r="D2" s="75"/>
      <c r="E2" s="75"/>
      <c r="F2" s="75"/>
      <c r="G2" s="75"/>
      <c r="H2" s="75"/>
    </row>
    <row r="3" ht="24.15" customHeight="1" spans="1:8">
      <c r="A3" s="68" t="s">
        <v>33</v>
      </c>
      <c r="B3" s="68"/>
      <c r="C3" s="68"/>
      <c r="D3" s="68"/>
      <c r="E3" s="68"/>
      <c r="F3" s="68"/>
      <c r="G3" s="68"/>
      <c r="H3" s="65" t="s">
        <v>34</v>
      </c>
    </row>
    <row r="4" ht="19.8" customHeight="1" spans="1:8">
      <c r="A4" s="38" t="s">
        <v>163</v>
      </c>
      <c r="B4" s="38" t="s">
        <v>164</v>
      </c>
      <c r="C4" s="38" t="s">
        <v>139</v>
      </c>
      <c r="D4" s="38" t="s">
        <v>414</v>
      </c>
      <c r="E4" s="38"/>
      <c r="F4" s="38"/>
      <c r="G4" s="38"/>
      <c r="H4" s="38" t="s">
        <v>166</v>
      </c>
    </row>
    <row r="5" ht="23.25" customHeight="1" spans="1:8">
      <c r="A5" s="38"/>
      <c r="B5" s="38"/>
      <c r="C5" s="38"/>
      <c r="D5" s="38" t="s">
        <v>141</v>
      </c>
      <c r="E5" s="38" t="s">
        <v>255</v>
      </c>
      <c r="F5" s="38"/>
      <c r="G5" s="38" t="s">
        <v>256</v>
      </c>
      <c r="H5" s="38"/>
    </row>
    <row r="6" ht="23.25" customHeight="1" spans="1:8">
      <c r="A6" s="38"/>
      <c r="B6" s="38"/>
      <c r="C6" s="38"/>
      <c r="D6" s="38"/>
      <c r="E6" s="38" t="s">
        <v>233</v>
      </c>
      <c r="F6" s="38" t="s">
        <v>225</v>
      </c>
      <c r="G6" s="38"/>
      <c r="H6" s="38"/>
    </row>
    <row r="7" s="77" customFormat="1" ht="22.8" customHeight="1" spans="1:8">
      <c r="A7" s="71"/>
      <c r="B7" s="40" t="s">
        <v>139</v>
      </c>
      <c r="C7" s="70">
        <v>0</v>
      </c>
      <c r="D7" s="70"/>
      <c r="E7" s="70"/>
      <c r="F7" s="70"/>
      <c r="G7" s="70"/>
      <c r="H7" s="70"/>
    </row>
    <row r="8" s="77" customFormat="1" ht="22.8" customHeight="1" spans="1:8">
      <c r="A8" s="69"/>
      <c r="B8" s="69"/>
      <c r="C8" s="70">
        <v>0</v>
      </c>
      <c r="D8" s="70">
        <v>0</v>
      </c>
      <c r="E8" s="70">
        <v>0</v>
      </c>
      <c r="F8" s="70">
        <v>0</v>
      </c>
      <c r="G8" s="70">
        <v>0</v>
      </c>
      <c r="H8" s="70">
        <v>0</v>
      </c>
    </row>
    <row r="9" s="77" customFormat="1" ht="22.8" customHeight="1" spans="1:8">
      <c r="A9" s="78"/>
      <c r="B9" s="78"/>
      <c r="C9" s="70"/>
      <c r="D9" s="70"/>
      <c r="E9" s="70"/>
      <c r="F9" s="70"/>
      <c r="G9" s="70"/>
      <c r="H9" s="70"/>
    </row>
    <row r="10" s="77" customFormat="1" ht="22.8" customHeight="1" spans="1:8">
      <c r="A10" s="78"/>
      <c r="B10" s="78"/>
      <c r="C10" s="70"/>
      <c r="D10" s="70"/>
      <c r="E10" s="70"/>
      <c r="F10" s="70"/>
      <c r="G10" s="70"/>
      <c r="H10" s="70"/>
    </row>
    <row r="11" s="77" customFormat="1" ht="22.8" customHeight="1" spans="1:8">
      <c r="A11" s="78"/>
      <c r="B11" s="78"/>
      <c r="C11" s="70"/>
      <c r="D11" s="70"/>
      <c r="E11" s="70"/>
      <c r="F11" s="70"/>
      <c r="G11" s="70"/>
      <c r="H11" s="70"/>
    </row>
    <row r="12" s="77" customFormat="1" ht="22.8" customHeight="1" spans="1:8">
      <c r="A12" s="76"/>
      <c r="B12" s="76"/>
      <c r="C12" s="73"/>
      <c r="D12" s="73"/>
      <c r="E12" s="79"/>
      <c r="F12" s="79"/>
      <c r="G12" s="79"/>
      <c r="H12" s="79"/>
    </row>
    <row r="13" s="53" customFormat="1" ht="16.35" customHeight="1" spans="1:6">
      <c r="A13" s="80" t="s">
        <v>415</v>
      </c>
      <c r="B13" s="80"/>
      <c r="C13" s="80"/>
      <c r="D13" s="80"/>
      <c r="E13" s="80"/>
      <c r="F13" s="80"/>
    </row>
    <row r="14" ht="16.35" customHeight="1" spans="1:6">
      <c r="A14" s="81"/>
      <c r="B14" s="81"/>
      <c r="C14" s="81"/>
      <c r="D14" s="81"/>
      <c r="E14" s="81"/>
      <c r="F14" s="81"/>
    </row>
  </sheetData>
  <mergeCells count="12">
    <mergeCell ref="A2:H2"/>
    <mergeCell ref="A3:G3"/>
    <mergeCell ref="D4:G4"/>
    <mergeCell ref="E5:F5"/>
    <mergeCell ref="A13:F13"/>
    <mergeCell ref="A14:F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A7" sqref="$A7:$XFD13"/>
    </sheetView>
  </sheetViews>
  <sheetFormatPr defaultColWidth="10" defaultRowHeight="14.4" outlineLevelCol="7"/>
  <cols>
    <col min="1" max="1" width="11.287037037037" customWidth="1"/>
    <col min="2" max="2" width="25.3796296296296" customWidth="1"/>
    <col min="3" max="3" width="15.3333333333333" customWidth="1"/>
    <col min="4" max="4" width="12.75" customWidth="1"/>
    <col min="5" max="5" width="16.4166666666667" customWidth="1"/>
    <col min="6" max="6" width="14.1203703703704" customWidth="1"/>
    <col min="7" max="8" width="17.6388888888889" customWidth="1"/>
  </cols>
  <sheetData>
    <row r="1" ht="16.35" customHeight="1" spans="1:8">
      <c r="A1" s="54"/>
      <c r="H1" s="74" t="s">
        <v>416</v>
      </c>
    </row>
    <row r="2" ht="38.8" customHeight="1" spans="1:8">
      <c r="A2" s="75" t="s">
        <v>26</v>
      </c>
      <c r="B2" s="75"/>
      <c r="C2" s="75"/>
      <c r="D2" s="75"/>
      <c r="E2" s="75"/>
      <c r="F2" s="75"/>
      <c r="G2" s="75"/>
      <c r="H2" s="75"/>
    </row>
    <row r="3" ht="24.15" customHeight="1" spans="1:8">
      <c r="A3" s="68" t="s">
        <v>33</v>
      </c>
      <c r="B3" s="68"/>
      <c r="C3" s="68"/>
      <c r="D3" s="68"/>
      <c r="E3" s="68"/>
      <c r="F3" s="68"/>
      <c r="G3" s="68"/>
      <c r="H3" s="65" t="s">
        <v>34</v>
      </c>
    </row>
    <row r="4" ht="20.7" customHeight="1" spans="1:8">
      <c r="A4" s="38" t="s">
        <v>163</v>
      </c>
      <c r="B4" s="38" t="s">
        <v>164</v>
      </c>
      <c r="C4" s="38" t="s">
        <v>139</v>
      </c>
      <c r="D4" s="38" t="s">
        <v>417</v>
      </c>
      <c r="E4" s="38"/>
      <c r="F4" s="38"/>
      <c r="G4" s="38"/>
      <c r="H4" s="38" t="s">
        <v>166</v>
      </c>
    </row>
    <row r="5" ht="18.95" customHeight="1" spans="1:8">
      <c r="A5" s="38"/>
      <c r="B5" s="38"/>
      <c r="C5" s="38"/>
      <c r="D5" s="38" t="s">
        <v>141</v>
      </c>
      <c r="E5" s="38" t="s">
        <v>255</v>
      </c>
      <c r="F5" s="38"/>
      <c r="G5" s="38" t="s">
        <v>256</v>
      </c>
      <c r="H5" s="38"/>
    </row>
    <row r="6" ht="24.15" customHeight="1" spans="1:8">
      <c r="A6" s="38"/>
      <c r="B6" s="38"/>
      <c r="C6" s="38"/>
      <c r="D6" s="38"/>
      <c r="E6" s="38" t="s">
        <v>233</v>
      </c>
      <c r="F6" s="38" t="s">
        <v>225</v>
      </c>
      <c r="G6" s="38"/>
      <c r="H6" s="38"/>
    </row>
    <row r="7" s="77" customFormat="1" ht="22.8" customHeight="1" spans="1:8">
      <c r="A7" s="71"/>
      <c r="B7" s="40" t="s">
        <v>139</v>
      </c>
      <c r="C7" s="70">
        <v>0</v>
      </c>
      <c r="D7" s="70"/>
      <c r="E7" s="70"/>
      <c r="F7" s="70"/>
      <c r="G7" s="70"/>
      <c r="H7" s="70"/>
    </row>
    <row r="8" s="77" customFormat="1" ht="22.8" customHeight="1" spans="1:8">
      <c r="A8" s="69"/>
      <c r="B8" s="69"/>
      <c r="C8" s="70">
        <v>0</v>
      </c>
      <c r="D8" s="70">
        <v>0</v>
      </c>
      <c r="E8" s="70">
        <v>0</v>
      </c>
      <c r="F8" s="70">
        <v>0</v>
      </c>
      <c r="G8" s="70">
        <v>0</v>
      </c>
      <c r="H8" s="70">
        <v>0</v>
      </c>
    </row>
    <row r="9" s="77" customFormat="1" ht="22.8" customHeight="1" spans="1:8">
      <c r="A9" s="78"/>
      <c r="B9" s="78"/>
      <c r="C9" s="70"/>
      <c r="D9" s="70"/>
      <c r="E9" s="70"/>
      <c r="F9" s="70"/>
      <c r="G9" s="70"/>
      <c r="H9" s="70"/>
    </row>
    <row r="10" s="77" customFormat="1" ht="22.8" customHeight="1" spans="1:8">
      <c r="A10" s="78"/>
      <c r="B10" s="78"/>
      <c r="C10" s="70"/>
      <c r="D10" s="70"/>
      <c r="E10" s="70"/>
      <c r="F10" s="70"/>
      <c r="G10" s="70"/>
      <c r="H10" s="70"/>
    </row>
    <row r="11" s="77" customFormat="1" ht="22.8" customHeight="1" spans="1:8">
      <c r="A11" s="78"/>
      <c r="B11" s="78"/>
      <c r="C11" s="70"/>
      <c r="D11" s="70"/>
      <c r="E11" s="70"/>
      <c r="F11" s="70"/>
      <c r="G11" s="70"/>
      <c r="H11" s="70"/>
    </row>
    <row r="12" s="77" customFormat="1" ht="22.8" customHeight="1" spans="1:8">
      <c r="A12" s="76"/>
      <c r="B12" s="76"/>
      <c r="C12" s="73"/>
      <c r="D12" s="73"/>
      <c r="E12" s="79"/>
      <c r="F12" s="79"/>
      <c r="G12" s="79"/>
      <c r="H12" s="79"/>
    </row>
    <row r="13" s="53" customFormat="1" ht="16.35" customHeight="1" spans="1:6">
      <c r="A13" s="80" t="s">
        <v>418</v>
      </c>
      <c r="B13" s="80"/>
      <c r="C13" s="80"/>
      <c r="D13" s="80"/>
      <c r="E13" s="80"/>
      <c r="F13" s="80"/>
    </row>
    <row r="14" ht="16.35" customHeight="1" spans="1:6">
      <c r="A14" s="81"/>
      <c r="B14" s="81"/>
      <c r="C14" s="81"/>
      <c r="D14" s="81"/>
      <c r="E14" s="81"/>
      <c r="F14" s="81"/>
    </row>
  </sheetData>
  <mergeCells count="12">
    <mergeCell ref="A2:H2"/>
    <mergeCell ref="A3:G3"/>
    <mergeCell ref="D4:G4"/>
    <mergeCell ref="E5:F5"/>
    <mergeCell ref="A13:F13"/>
    <mergeCell ref="A14:F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workbookViewId="0">
      <selection activeCell="H8" sqref="H8"/>
    </sheetView>
  </sheetViews>
  <sheetFormatPr defaultColWidth="10" defaultRowHeight="14.4"/>
  <cols>
    <col min="1" max="1" width="10.0462962962963" customWidth="1"/>
    <col min="2" max="2" width="21.712962962963" customWidth="1"/>
    <col min="3" max="3" width="13.2962962962963" customWidth="1"/>
    <col min="4" max="14" width="7.69444444444444" customWidth="1"/>
    <col min="15" max="17" width="9.76851851851852" customWidth="1"/>
  </cols>
  <sheetData>
    <row r="1" ht="16.35" customHeight="1" spans="1:14">
      <c r="A1" s="54"/>
      <c r="M1" s="74" t="s">
        <v>419</v>
      </c>
      <c r="N1" s="74"/>
    </row>
    <row r="2" ht="45.7" customHeight="1" spans="1:14">
      <c r="A2" s="75" t="s">
        <v>27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</row>
    <row r="3" ht="18.1" customHeight="1" spans="1:14">
      <c r="A3" s="68" t="s">
        <v>33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5" t="s">
        <v>34</v>
      </c>
      <c r="N3" s="65"/>
    </row>
    <row r="4" ht="26.05" customHeight="1" spans="1:14">
      <c r="A4" s="38" t="s">
        <v>214</v>
      </c>
      <c r="B4" s="38" t="s">
        <v>420</v>
      </c>
      <c r="C4" s="38" t="s">
        <v>421</v>
      </c>
      <c r="D4" s="38"/>
      <c r="E4" s="38"/>
      <c r="F4" s="38"/>
      <c r="G4" s="38"/>
      <c r="H4" s="38"/>
      <c r="I4" s="38"/>
      <c r="J4" s="38"/>
      <c r="K4" s="38"/>
      <c r="L4" s="38"/>
      <c r="M4" s="38" t="s">
        <v>422</v>
      </c>
      <c r="N4" s="38"/>
    </row>
    <row r="5" ht="31.9" customHeight="1" spans="1:14">
      <c r="A5" s="38"/>
      <c r="B5" s="38"/>
      <c r="C5" s="38" t="s">
        <v>423</v>
      </c>
      <c r="D5" s="38" t="s">
        <v>142</v>
      </c>
      <c r="E5" s="38"/>
      <c r="F5" s="38"/>
      <c r="G5" s="38"/>
      <c r="H5" s="38"/>
      <c r="I5" s="38"/>
      <c r="J5" s="38" t="s">
        <v>424</v>
      </c>
      <c r="K5" s="38" t="s">
        <v>144</v>
      </c>
      <c r="L5" s="38" t="s">
        <v>145</v>
      </c>
      <c r="M5" s="38" t="s">
        <v>425</v>
      </c>
      <c r="N5" s="38" t="s">
        <v>426</v>
      </c>
    </row>
    <row r="6" ht="44.85" customHeight="1" spans="1:14">
      <c r="A6" s="38"/>
      <c r="B6" s="38"/>
      <c r="C6" s="38"/>
      <c r="D6" s="38" t="s">
        <v>427</v>
      </c>
      <c r="E6" s="38" t="s">
        <v>428</v>
      </c>
      <c r="F6" s="38" t="s">
        <v>429</v>
      </c>
      <c r="G6" s="38" t="s">
        <v>430</v>
      </c>
      <c r="H6" s="38" t="s">
        <v>431</v>
      </c>
      <c r="I6" s="38" t="s">
        <v>432</v>
      </c>
      <c r="J6" s="38"/>
      <c r="K6" s="38"/>
      <c r="L6" s="38"/>
      <c r="M6" s="38"/>
      <c r="N6" s="38"/>
    </row>
    <row r="7" ht="22.8" customHeight="1" spans="1:14">
      <c r="A7" s="71"/>
      <c r="B7" s="69" t="s">
        <v>139</v>
      </c>
      <c r="C7" s="70">
        <v>0</v>
      </c>
      <c r="D7" s="70"/>
      <c r="E7" s="70"/>
      <c r="F7" s="70"/>
      <c r="G7" s="70"/>
      <c r="H7" s="70"/>
      <c r="I7" s="70"/>
      <c r="J7" s="70"/>
      <c r="K7" s="70"/>
      <c r="L7" s="70"/>
      <c r="M7" s="70"/>
      <c r="N7" s="71"/>
    </row>
    <row r="8" ht="22.8" customHeight="1" spans="1:14">
      <c r="A8" s="69"/>
      <c r="B8" s="69"/>
      <c r="C8" s="70">
        <v>0</v>
      </c>
      <c r="D8" s="70">
        <v>0</v>
      </c>
      <c r="E8" s="70">
        <v>0</v>
      </c>
      <c r="F8" s="70">
        <v>0</v>
      </c>
      <c r="G8" s="70">
        <v>0</v>
      </c>
      <c r="H8" s="70">
        <v>0</v>
      </c>
      <c r="I8" s="70">
        <v>0</v>
      </c>
      <c r="J8" s="70">
        <v>0</v>
      </c>
      <c r="K8" s="70">
        <v>0</v>
      </c>
      <c r="L8" s="70">
        <v>0</v>
      </c>
      <c r="M8" s="70">
        <v>0</v>
      </c>
      <c r="N8" s="71"/>
    </row>
    <row r="9" ht="22.8" customHeight="1" spans="1:14">
      <c r="A9" s="76"/>
      <c r="B9" s="76"/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2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"/>
  <sheetViews>
    <sheetView workbookViewId="0">
      <pane ySplit="5" topLeftCell="A6" activePane="bottomLeft" state="frozen"/>
      <selection/>
      <selection pane="bottomLeft" activeCell="D6" sqref="D6"/>
    </sheetView>
  </sheetViews>
  <sheetFormatPr defaultColWidth="10" defaultRowHeight="14.4" outlineLevelRow="6"/>
  <cols>
    <col min="1" max="1" width="6.78703703703704" customWidth="1"/>
    <col min="2" max="2" width="15.0648148148148" customWidth="1"/>
    <col min="3" max="3" width="8.5462962962963" customWidth="1"/>
    <col min="4" max="4" width="12.2037037037037" customWidth="1"/>
    <col min="5" max="5" width="8.41666666666667" customWidth="1"/>
    <col min="6" max="6" width="8.5462962962963" customWidth="1"/>
    <col min="7" max="7" width="11.9444444444444" customWidth="1"/>
    <col min="8" max="8" width="21.5740740740741" customWidth="1"/>
    <col min="9" max="9" width="11.1296296296296" customWidth="1"/>
    <col min="10" max="10" width="11.537037037037" customWidth="1"/>
    <col min="11" max="11" width="9.22222222222222" customWidth="1"/>
    <col min="12" max="12" width="9.76851851851852" customWidth="1"/>
    <col min="13" max="13" width="15.2037037037037" customWidth="1"/>
    <col min="14" max="17" width="9.76851851851852" customWidth="1"/>
  </cols>
  <sheetData>
    <row r="1" ht="16.35" customHeight="1" spans="1:13">
      <c r="A1" s="54"/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74" t="s">
        <v>433</v>
      </c>
    </row>
    <row r="2" ht="37.95" customHeight="1" spans="1:13">
      <c r="A2" s="54"/>
      <c r="B2" s="54"/>
      <c r="C2" s="67" t="s">
        <v>28</v>
      </c>
      <c r="D2" s="67"/>
      <c r="E2" s="67"/>
      <c r="F2" s="67"/>
      <c r="G2" s="67"/>
      <c r="H2" s="67"/>
      <c r="I2" s="67"/>
      <c r="J2" s="67"/>
      <c r="K2" s="67"/>
      <c r="L2" s="67"/>
      <c r="M2" s="67"/>
    </row>
    <row r="3" ht="21.55" customHeight="1" spans="1:13">
      <c r="A3" s="68" t="s">
        <v>33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5" t="s">
        <v>34</v>
      </c>
      <c r="M3" s="65"/>
    </row>
    <row r="4" ht="33.6" customHeight="1" spans="1:13">
      <c r="A4" s="38" t="s">
        <v>214</v>
      </c>
      <c r="B4" s="38" t="s">
        <v>434</v>
      </c>
      <c r="C4" s="38" t="s">
        <v>435</v>
      </c>
      <c r="D4" s="38" t="s">
        <v>436</v>
      </c>
      <c r="E4" s="38" t="s">
        <v>437</v>
      </c>
      <c r="F4" s="38"/>
      <c r="G4" s="38"/>
      <c r="H4" s="38"/>
      <c r="I4" s="38"/>
      <c r="J4" s="38"/>
      <c r="K4" s="38"/>
      <c r="L4" s="38"/>
      <c r="M4" s="38"/>
    </row>
    <row r="5" ht="36.2" customHeight="1" spans="1:13">
      <c r="A5" s="38"/>
      <c r="B5" s="38"/>
      <c r="C5" s="38"/>
      <c r="D5" s="38"/>
      <c r="E5" s="38" t="s">
        <v>438</v>
      </c>
      <c r="F5" s="38" t="s">
        <v>439</v>
      </c>
      <c r="G5" s="38" t="s">
        <v>440</v>
      </c>
      <c r="H5" s="38" t="s">
        <v>441</v>
      </c>
      <c r="I5" s="38" t="s">
        <v>442</v>
      </c>
      <c r="J5" s="38" t="s">
        <v>443</v>
      </c>
      <c r="K5" s="38" t="s">
        <v>444</v>
      </c>
      <c r="L5" s="38" t="s">
        <v>445</v>
      </c>
      <c r="M5" s="38" t="s">
        <v>446</v>
      </c>
    </row>
    <row r="6" ht="28.45" customHeight="1" spans="1:13">
      <c r="A6" s="69"/>
      <c r="B6" s="69"/>
      <c r="C6" s="70">
        <v>0</v>
      </c>
      <c r="D6" s="71"/>
      <c r="E6" s="71"/>
      <c r="F6" s="71"/>
      <c r="G6" s="71"/>
      <c r="H6" s="71"/>
      <c r="I6" s="71"/>
      <c r="J6" s="71"/>
      <c r="K6" s="71"/>
      <c r="L6" s="71"/>
      <c r="M6" s="71"/>
    </row>
    <row r="7" ht="43.1" customHeight="1" spans="1:13">
      <c r="A7" s="72"/>
      <c r="B7" s="72"/>
      <c r="C7" s="73"/>
      <c r="D7" s="72"/>
      <c r="E7" s="71"/>
      <c r="F7" s="72"/>
      <c r="G7" s="72"/>
      <c r="H7" s="72"/>
      <c r="I7" s="72"/>
      <c r="J7" s="72"/>
      <c r="K7" s="72"/>
      <c r="L7" s="72"/>
      <c r="M7" s="72"/>
    </row>
  </sheetData>
  <mergeCells count="8">
    <mergeCell ref="C2:M2"/>
    <mergeCell ref="A3:K3"/>
    <mergeCell ref="L3:M3"/>
    <mergeCell ref="E4:M4"/>
    <mergeCell ref="A4:A5"/>
    <mergeCell ref="B4:B5"/>
    <mergeCell ref="C4:C5"/>
    <mergeCell ref="D4:D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43"/>
  <sheetViews>
    <sheetView tabSelected="1" topLeftCell="K1" workbookViewId="0">
      <pane ySplit="6" topLeftCell="A7" activePane="bottomLeft" state="frozen"/>
      <selection/>
      <selection pane="bottomLeft" activeCell="Q7" sqref="Q7"/>
    </sheetView>
  </sheetViews>
  <sheetFormatPr defaultColWidth="10" defaultRowHeight="14.4"/>
  <cols>
    <col min="1" max="1" width="6.33333333333333" customWidth="1"/>
    <col min="2" max="2" width="9.88888888888889" customWidth="1"/>
    <col min="3" max="3" width="6.33333333333333" customWidth="1"/>
    <col min="4" max="4" width="9.22222222222222" customWidth="1"/>
    <col min="5" max="5" width="10.6666666666667" customWidth="1"/>
    <col min="6" max="6" width="12.1111111111111" customWidth="1"/>
    <col min="7" max="9" width="6.33333333333333" customWidth="1"/>
    <col min="10" max="10" width="19.2222222222222" customWidth="1"/>
    <col min="11" max="11" width="10.2592592592593" customWidth="1"/>
    <col min="12" max="12" width="12.5555555555556" customWidth="1"/>
    <col min="13" max="13" width="51.2222222222222" customWidth="1"/>
    <col min="14" max="14" width="7.77777777777778" customWidth="1"/>
    <col min="15" max="15" width="33.8888888888889" customWidth="1"/>
    <col min="16" max="16" width="6.33333333333333" customWidth="1"/>
    <col min="17" max="17" width="42.8888888888889" customWidth="1"/>
    <col min="18" max="18" width="16.6666666666667" customWidth="1"/>
  </cols>
  <sheetData>
    <row r="1" ht="16.35" customHeight="1" spans="1:19">
      <c r="A1" s="54"/>
      <c r="R1" s="64" t="s">
        <v>447</v>
      </c>
      <c r="S1" s="64"/>
    </row>
    <row r="2" ht="42.25" customHeight="1" spans="1:18">
      <c r="A2" s="55" t="s">
        <v>29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</row>
    <row r="3" ht="23.25" customHeight="1" spans="1:18">
      <c r="A3" s="56" t="s">
        <v>33</v>
      </c>
      <c r="B3" s="56"/>
      <c r="C3" s="56"/>
      <c r="D3" s="56"/>
      <c r="E3" s="56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65"/>
      <c r="R3" s="65"/>
    </row>
    <row r="4" s="53" customFormat="1" ht="16.35" customHeight="1" spans="1:19">
      <c r="A4" s="58"/>
      <c r="B4" s="58"/>
      <c r="C4" s="58"/>
      <c r="D4" s="58"/>
      <c r="E4" s="58"/>
      <c r="F4" s="58"/>
      <c r="G4" s="58"/>
      <c r="H4" s="58"/>
      <c r="I4" s="58"/>
      <c r="J4" s="58"/>
      <c r="K4" s="53"/>
      <c r="L4" s="53"/>
      <c r="M4" s="53"/>
      <c r="N4" s="53"/>
      <c r="O4" s="53"/>
      <c r="P4" s="53"/>
      <c r="Q4" s="66" t="s">
        <v>34</v>
      </c>
      <c r="R4" s="66"/>
      <c r="S4" s="66"/>
    </row>
    <row r="5" s="53" customFormat="1" ht="18.1" customHeight="1" spans="1:19">
      <c r="A5" s="59" t="s">
        <v>398</v>
      </c>
      <c r="B5" s="59" t="s">
        <v>399</v>
      </c>
      <c r="C5" s="59" t="s">
        <v>448</v>
      </c>
      <c r="D5" s="59"/>
      <c r="E5" s="59"/>
      <c r="F5" s="59"/>
      <c r="G5" s="59"/>
      <c r="H5" s="59"/>
      <c r="I5" s="59"/>
      <c r="J5" s="59" t="s">
        <v>449</v>
      </c>
      <c r="K5" s="59" t="s">
        <v>450</v>
      </c>
      <c r="L5" s="59"/>
      <c r="M5" s="59"/>
      <c r="N5" s="59"/>
      <c r="O5" s="59"/>
      <c r="P5" s="59"/>
      <c r="Q5" s="59"/>
      <c r="R5" s="59"/>
      <c r="S5" s="59"/>
    </row>
    <row r="6" s="53" customFormat="1" ht="18.95" customHeight="1" spans="1:19">
      <c r="A6" s="59"/>
      <c r="B6" s="59"/>
      <c r="C6" s="59" t="s">
        <v>435</v>
      </c>
      <c r="D6" s="59" t="s">
        <v>451</v>
      </c>
      <c r="E6" s="59"/>
      <c r="F6" s="59"/>
      <c r="G6" s="59"/>
      <c r="H6" s="59" t="s">
        <v>452</v>
      </c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</row>
    <row r="7" s="53" customFormat="1" ht="31.05" customHeight="1" spans="1:19">
      <c r="A7" s="59"/>
      <c r="B7" s="59"/>
      <c r="C7" s="59"/>
      <c r="D7" s="59" t="s">
        <v>142</v>
      </c>
      <c r="E7" s="59" t="s">
        <v>453</v>
      </c>
      <c r="F7" s="59" t="s">
        <v>146</v>
      </c>
      <c r="G7" s="59" t="s">
        <v>454</v>
      </c>
      <c r="H7" s="59" t="s">
        <v>165</v>
      </c>
      <c r="I7" s="59" t="s">
        <v>166</v>
      </c>
      <c r="J7" s="59"/>
      <c r="K7" s="59" t="s">
        <v>438</v>
      </c>
      <c r="L7" s="59" t="s">
        <v>439</v>
      </c>
      <c r="M7" s="59" t="s">
        <v>440</v>
      </c>
      <c r="N7" s="59" t="s">
        <v>445</v>
      </c>
      <c r="O7" s="59" t="s">
        <v>441</v>
      </c>
      <c r="P7" s="59" t="s">
        <v>455</v>
      </c>
      <c r="Q7" s="59" t="s">
        <v>456</v>
      </c>
      <c r="R7" s="59" t="s">
        <v>457</v>
      </c>
      <c r="S7" s="59" t="s">
        <v>446</v>
      </c>
    </row>
    <row r="8" s="53" customFormat="1" ht="16.35" customHeight="1" spans="1:19">
      <c r="A8" s="60" t="s">
        <v>458</v>
      </c>
      <c r="B8" s="60"/>
      <c r="C8" s="61">
        <v>355.287445</v>
      </c>
      <c r="D8" s="61">
        <v>355.287445</v>
      </c>
      <c r="E8" s="61">
        <v>0</v>
      </c>
      <c r="F8" s="61">
        <v>0</v>
      </c>
      <c r="G8" s="61">
        <v>0</v>
      </c>
      <c r="H8" s="61">
        <v>355.287445</v>
      </c>
      <c r="I8" s="61">
        <v>0</v>
      </c>
      <c r="J8" s="60"/>
      <c r="K8" s="60"/>
      <c r="L8" s="60"/>
      <c r="M8" s="60"/>
      <c r="N8" s="60"/>
      <c r="O8" s="60"/>
      <c r="P8" s="60"/>
      <c r="Q8" s="60"/>
      <c r="R8" s="60"/>
      <c r="S8" s="60"/>
    </row>
    <row r="9" s="53" customFormat="1" ht="19.55" customHeight="1" spans="1:19">
      <c r="A9" s="62" t="s">
        <v>459</v>
      </c>
      <c r="B9" s="62" t="s">
        <v>3</v>
      </c>
      <c r="C9" s="61">
        <v>355.287445</v>
      </c>
      <c r="D9" s="61">
        <v>355.287445</v>
      </c>
      <c r="E9" s="61"/>
      <c r="F9" s="61"/>
      <c r="G9" s="61"/>
      <c r="H9" s="61">
        <v>355.287445</v>
      </c>
      <c r="I9" s="61"/>
      <c r="J9" s="62" t="s">
        <v>460</v>
      </c>
      <c r="K9" s="63" t="s">
        <v>461</v>
      </c>
      <c r="L9" s="63" t="s">
        <v>462</v>
      </c>
      <c r="M9" s="62" t="s">
        <v>463</v>
      </c>
      <c r="N9" s="63" t="s">
        <v>464</v>
      </c>
      <c r="O9" s="62" t="s">
        <v>465</v>
      </c>
      <c r="P9" s="63" t="s">
        <v>466</v>
      </c>
      <c r="Q9" s="62" t="s">
        <v>467</v>
      </c>
      <c r="R9" s="63" t="s">
        <v>468</v>
      </c>
      <c r="S9" s="62" t="s">
        <v>469</v>
      </c>
    </row>
    <row r="10" s="53" customFormat="1" ht="19.55" customHeight="1" spans="1:19">
      <c r="A10" s="62"/>
      <c r="B10" s="62"/>
      <c r="C10" s="61"/>
      <c r="D10" s="61"/>
      <c r="E10" s="61"/>
      <c r="F10" s="61"/>
      <c r="G10" s="61"/>
      <c r="H10" s="61"/>
      <c r="I10" s="61"/>
      <c r="J10" s="62"/>
      <c r="K10" s="63"/>
      <c r="L10" s="63"/>
      <c r="M10" s="62" t="s">
        <v>470</v>
      </c>
      <c r="N10" s="63" t="s">
        <v>464</v>
      </c>
      <c r="O10" s="62" t="s">
        <v>471</v>
      </c>
      <c r="P10" s="63" t="s">
        <v>472</v>
      </c>
      <c r="Q10" s="62" t="s">
        <v>473</v>
      </c>
      <c r="R10" s="63" t="s">
        <v>474</v>
      </c>
      <c r="S10" s="62" t="s">
        <v>475</v>
      </c>
    </row>
    <row r="11" s="53" customFormat="1" ht="19.8" customHeight="1" spans="1:19">
      <c r="A11" s="62"/>
      <c r="B11" s="62"/>
      <c r="C11" s="61"/>
      <c r="D11" s="61"/>
      <c r="E11" s="61"/>
      <c r="F11" s="61"/>
      <c r="G11" s="61"/>
      <c r="H11" s="61"/>
      <c r="I11" s="61"/>
      <c r="J11" s="62"/>
      <c r="K11" s="63"/>
      <c r="L11" s="63"/>
      <c r="M11" s="62" t="s">
        <v>476</v>
      </c>
      <c r="N11" s="63" t="s">
        <v>464</v>
      </c>
      <c r="O11" s="62" t="s">
        <v>311</v>
      </c>
      <c r="P11" s="63" t="s">
        <v>472</v>
      </c>
      <c r="Q11" s="62" t="s">
        <v>477</v>
      </c>
      <c r="R11" s="63" t="s">
        <v>478</v>
      </c>
      <c r="S11" s="62" t="s">
        <v>479</v>
      </c>
    </row>
    <row r="12" s="53" customFormat="1" ht="19.55" customHeight="1" spans="1:19">
      <c r="A12" s="62"/>
      <c r="B12" s="62"/>
      <c r="C12" s="61"/>
      <c r="D12" s="61"/>
      <c r="E12" s="61"/>
      <c r="F12" s="61"/>
      <c r="G12" s="61"/>
      <c r="H12" s="61"/>
      <c r="I12" s="61"/>
      <c r="J12" s="62"/>
      <c r="K12" s="63"/>
      <c r="L12" s="63"/>
      <c r="M12" s="62" t="s">
        <v>480</v>
      </c>
      <c r="N12" s="63" t="s">
        <v>464</v>
      </c>
      <c r="O12" s="62" t="s">
        <v>481</v>
      </c>
      <c r="P12" s="63" t="s">
        <v>472</v>
      </c>
      <c r="Q12" s="62" t="s">
        <v>482</v>
      </c>
      <c r="R12" s="63" t="s">
        <v>483</v>
      </c>
      <c r="S12" s="62" t="s">
        <v>484</v>
      </c>
    </row>
    <row r="13" s="53" customFormat="1" ht="19.55" customHeight="1" spans="1:19">
      <c r="A13" s="62"/>
      <c r="B13" s="62"/>
      <c r="C13" s="61"/>
      <c r="D13" s="61"/>
      <c r="E13" s="61"/>
      <c r="F13" s="61"/>
      <c r="G13" s="61"/>
      <c r="H13" s="61"/>
      <c r="I13" s="61"/>
      <c r="J13" s="62"/>
      <c r="K13" s="63"/>
      <c r="L13" s="63"/>
      <c r="M13" s="62" t="s">
        <v>485</v>
      </c>
      <c r="N13" s="63" t="s">
        <v>464</v>
      </c>
      <c r="O13" s="62" t="s">
        <v>311</v>
      </c>
      <c r="P13" s="63" t="s">
        <v>472</v>
      </c>
      <c r="Q13" s="62" t="s">
        <v>486</v>
      </c>
      <c r="R13" s="63" t="s">
        <v>487</v>
      </c>
      <c r="S13" s="62" t="s">
        <v>484</v>
      </c>
    </row>
    <row r="14" s="53" customFormat="1" ht="19.55" customHeight="1" spans="1:19">
      <c r="A14" s="62"/>
      <c r="B14" s="62"/>
      <c r="C14" s="61"/>
      <c r="D14" s="61"/>
      <c r="E14" s="61"/>
      <c r="F14" s="61"/>
      <c r="G14" s="61"/>
      <c r="H14" s="61"/>
      <c r="I14" s="61"/>
      <c r="J14" s="62"/>
      <c r="K14" s="63"/>
      <c r="L14" s="63"/>
      <c r="M14" s="62" t="s">
        <v>488</v>
      </c>
      <c r="N14" s="63" t="s">
        <v>464</v>
      </c>
      <c r="O14" s="62" t="s">
        <v>484</v>
      </c>
      <c r="P14" s="63" t="s">
        <v>489</v>
      </c>
      <c r="Q14" s="62" t="s">
        <v>490</v>
      </c>
      <c r="R14" s="63" t="s">
        <v>491</v>
      </c>
      <c r="S14" s="62" t="s">
        <v>469</v>
      </c>
    </row>
    <row r="15" s="53" customFormat="1" ht="19.55" customHeight="1" spans="1:19">
      <c r="A15" s="62"/>
      <c r="B15" s="62"/>
      <c r="C15" s="61"/>
      <c r="D15" s="61"/>
      <c r="E15" s="61"/>
      <c r="F15" s="61"/>
      <c r="G15" s="61"/>
      <c r="H15" s="61"/>
      <c r="I15" s="61"/>
      <c r="J15" s="62"/>
      <c r="K15" s="63"/>
      <c r="L15" s="63" t="s">
        <v>492</v>
      </c>
      <c r="M15" s="62" t="s">
        <v>493</v>
      </c>
      <c r="N15" s="63" t="s">
        <v>464</v>
      </c>
      <c r="O15" s="62" t="s">
        <v>494</v>
      </c>
      <c r="P15" s="63" t="s">
        <v>495</v>
      </c>
      <c r="Q15" s="62" t="s">
        <v>496</v>
      </c>
      <c r="R15" s="63" t="s">
        <v>497</v>
      </c>
      <c r="S15" s="62" t="s">
        <v>498</v>
      </c>
    </row>
    <row r="16" s="53" customFormat="1" ht="19.55" customHeight="1" spans="1:19">
      <c r="A16" s="62"/>
      <c r="B16" s="62"/>
      <c r="C16" s="61"/>
      <c r="D16" s="61"/>
      <c r="E16" s="61"/>
      <c r="F16" s="61"/>
      <c r="G16" s="61"/>
      <c r="H16" s="61"/>
      <c r="I16" s="61"/>
      <c r="J16" s="62"/>
      <c r="K16" s="63"/>
      <c r="L16" s="63"/>
      <c r="M16" s="62" t="s">
        <v>499</v>
      </c>
      <c r="N16" s="63" t="s">
        <v>464</v>
      </c>
      <c r="O16" s="62" t="s">
        <v>500</v>
      </c>
      <c r="P16" s="63" t="s">
        <v>495</v>
      </c>
      <c r="Q16" s="62" t="s">
        <v>501</v>
      </c>
      <c r="R16" s="63" t="s">
        <v>502</v>
      </c>
      <c r="S16" s="62" t="s">
        <v>498</v>
      </c>
    </row>
    <row r="17" s="53" customFormat="1" ht="19.55" customHeight="1" spans="1:19">
      <c r="A17" s="62"/>
      <c r="B17" s="62"/>
      <c r="C17" s="61"/>
      <c r="D17" s="61"/>
      <c r="E17" s="61"/>
      <c r="F17" s="61"/>
      <c r="G17" s="61"/>
      <c r="H17" s="61"/>
      <c r="I17" s="61"/>
      <c r="J17" s="62"/>
      <c r="K17" s="63"/>
      <c r="L17" s="63"/>
      <c r="M17" s="62" t="s">
        <v>503</v>
      </c>
      <c r="N17" s="63" t="s">
        <v>464</v>
      </c>
      <c r="O17" s="62" t="s">
        <v>504</v>
      </c>
      <c r="P17" s="63" t="s">
        <v>495</v>
      </c>
      <c r="Q17" s="62" t="s">
        <v>505</v>
      </c>
      <c r="R17" s="63" t="s">
        <v>497</v>
      </c>
      <c r="S17" s="62" t="s">
        <v>498</v>
      </c>
    </row>
    <row r="18" s="53" customFormat="1" ht="19.55" customHeight="1" spans="1:19">
      <c r="A18" s="62"/>
      <c r="B18" s="62"/>
      <c r="C18" s="61"/>
      <c r="D18" s="61"/>
      <c r="E18" s="61"/>
      <c r="F18" s="61"/>
      <c r="G18" s="61"/>
      <c r="H18" s="61"/>
      <c r="I18" s="61"/>
      <c r="J18" s="62"/>
      <c r="K18" s="63"/>
      <c r="L18" s="63"/>
      <c r="M18" s="62" t="s">
        <v>506</v>
      </c>
      <c r="N18" s="63" t="s">
        <v>464</v>
      </c>
      <c r="O18" s="62" t="s">
        <v>500</v>
      </c>
      <c r="P18" s="63" t="s">
        <v>495</v>
      </c>
      <c r="Q18" s="62" t="s">
        <v>507</v>
      </c>
      <c r="R18" s="63" t="s">
        <v>502</v>
      </c>
      <c r="S18" s="62" t="s">
        <v>498</v>
      </c>
    </row>
    <row r="19" s="53" customFormat="1" ht="19.55" customHeight="1" spans="1:19">
      <c r="A19" s="62"/>
      <c r="B19" s="62"/>
      <c r="C19" s="61"/>
      <c r="D19" s="61"/>
      <c r="E19" s="61"/>
      <c r="F19" s="61"/>
      <c r="G19" s="61"/>
      <c r="H19" s="61"/>
      <c r="I19" s="61"/>
      <c r="J19" s="62"/>
      <c r="K19" s="63"/>
      <c r="L19" s="63"/>
      <c r="M19" s="62" t="s">
        <v>508</v>
      </c>
      <c r="N19" s="63" t="s">
        <v>464</v>
      </c>
      <c r="O19" s="62" t="s">
        <v>500</v>
      </c>
      <c r="P19" s="63" t="s">
        <v>495</v>
      </c>
      <c r="Q19" s="62" t="s">
        <v>509</v>
      </c>
      <c r="R19" s="63" t="s">
        <v>497</v>
      </c>
      <c r="S19" s="62" t="s">
        <v>498</v>
      </c>
    </row>
    <row r="20" s="53" customFormat="1" ht="19.8" customHeight="1" spans="1:19">
      <c r="A20" s="62"/>
      <c r="B20" s="62"/>
      <c r="C20" s="61"/>
      <c r="D20" s="61"/>
      <c r="E20" s="61"/>
      <c r="F20" s="61"/>
      <c r="G20" s="61"/>
      <c r="H20" s="61"/>
      <c r="I20" s="61"/>
      <c r="J20" s="62"/>
      <c r="K20" s="63"/>
      <c r="L20" s="63" t="s">
        <v>510</v>
      </c>
      <c r="M20" s="62" t="s">
        <v>511</v>
      </c>
      <c r="N20" s="63" t="s">
        <v>512</v>
      </c>
      <c r="O20" s="62" t="s">
        <v>513</v>
      </c>
      <c r="P20" s="63" t="s">
        <v>514</v>
      </c>
      <c r="Q20" s="62" t="s">
        <v>515</v>
      </c>
      <c r="R20" s="63" t="s">
        <v>516</v>
      </c>
      <c r="S20" s="62" t="s">
        <v>475</v>
      </c>
    </row>
    <row r="21" s="53" customFormat="1" ht="19.8" customHeight="1" spans="1:19">
      <c r="A21" s="62"/>
      <c r="B21" s="62"/>
      <c r="C21" s="61"/>
      <c r="D21" s="61"/>
      <c r="E21" s="61"/>
      <c r="F21" s="61"/>
      <c r="G21" s="61"/>
      <c r="H21" s="61"/>
      <c r="I21" s="61"/>
      <c r="J21" s="62"/>
      <c r="K21" s="63"/>
      <c r="L21" s="63"/>
      <c r="M21" s="62" t="s">
        <v>517</v>
      </c>
      <c r="N21" s="63" t="s">
        <v>512</v>
      </c>
      <c r="O21" s="62" t="s">
        <v>518</v>
      </c>
      <c r="P21" s="63" t="s">
        <v>514</v>
      </c>
      <c r="Q21" s="62" t="s">
        <v>519</v>
      </c>
      <c r="R21" s="63" t="s">
        <v>516</v>
      </c>
      <c r="S21" s="62" t="s">
        <v>475</v>
      </c>
    </row>
    <row r="22" s="53" customFormat="1" ht="19.8" customHeight="1" spans="1:19">
      <c r="A22" s="62"/>
      <c r="B22" s="62"/>
      <c r="C22" s="61"/>
      <c r="D22" s="61"/>
      <c r="E22" s="61"/>
      <c r="F22" s="61"/>
      <c r="G22" s="61"/>
      <c r="H22" s="61"/>
      <c r="I22" s="61"/>
      <c r="J22" s="62"/>
      <c r="K22" s="63"/>
      <c r="L22" s="63"/>
      <c r="M22" s="62" t="s">
        <v>520</v>
      </c>
      <c r="N22" s="63" t="s">
        <v>512</v>
      </c>
      <c r="O22" s="62" t="s">
        <v>521</v>
      </c>
      <c r="P22" s="63" t="s">
        <v>514</v>
      </c>
      <c r="Q22" s="62" t="s">
        <v>522</v>
      </c>
      <c r="R22" s="63" t="s">
        <v>523</v>
      </c>
      <c r="S22" s="62" t="s">
        <v>469</v>
      </c>
    </row>
    <row r="23" s="53" customFormat="1" ht="19.55" customHeight="1" spans="1:19">
      <c r="A23" s="62"/>
      <c r="B23" s="62"/>
      <c r="C23" s="61"/>
      <c r="D23" s="61"/>
      <c r="E23" s="61"/>
      <c r="F23" s="61"/>
      <c r="G23" s="61"/>
      <c r="H23" s="61"/>
      <c r="I23" s="61"/>
      <c r="J23" s="62"/>
      <c r="K23" s="63"/>
      <c r="L23" s="63"/>
      <c r="M23" s="62" t="s">
        <v>524</v>
      </c>
      <c r="N23" s="63" t="s">
        <v>512</v>
      </c>
      <c r="O23" s="62" t="s">
        <v>525</v>
      </c>
      <c r="P23" s="63" t="s">
        <v>514</v>
      </c>
      <c r="Q23" s="62" t="s">
        <v>526</v>
      </c>
      <c r="R23" s="63" t="s">
        <v>527</v>
      </c>
      <c r="S23" s="62" t="s">
        <v>528</v>
      </c>
    </row>
    <row r="24" s="53" customFormat="1" ht="19.55" customHeight="1" spans="1:19">
      <c r="A24" s="62"/>
      <c r="B24" s="62"/>
      <c r="C24" s="61"/>
      <c r="D24" s="61"/>
      <c r="E24" s="61"/>
      <c r="F24" s="61"/>
      <c r="G24" s="61"/>
      <c r="H24" s="61"/>
      <c r="I24" s="61"/>
      <c r="J24" s="62"/>
      <c r="K24" s="63" t="s">
        <v>529</v>
      </c>
      <c r="L24" s="63" t="s">
        <v>530</v>
      </c>
      <c r="M24" s="62" t="s">
        <v>531</v>
      </c>
      <c r="N24" s="63" t="s">
        <v>464</v>
      </c>
      <c r="O24" s="62" t="s">
        <v>528</v>
      </c>
      <c r="P24" s="63" t="s">
        <v>495</v>
      </c>
      <c r="Q24" s="62" t="s">
        <v>532</v>
      </c>
      <c r="R24" s="63" t="s">
        <v>502</v>
      </c>
      <c r="S24" s="62" t="s">
        <v>498</v>
      </c>
    </row>
    <row r="25" s="53" customFormat="1" ht="19.8" customHeight="1" spans="1:19">
      <c r="A25" s="62"/>
      <c r="B25" s="62"/>
      <c r="C25" s="61"/>
      <c r="D25" s="61"/>
      <c r="E25" s="61"/>
      <c r="F25" s="61"/>
      <c r="G25" s="61"/>
      <c r="H25" s="61"/>
      <c r="I25" s="61"/>
      <c r="J25" s="62"/>
      <c r="K25" s="63"/>
      <c r="L25" s="63" t="s">
        <v>533</v>
      </c>
      <c r="M25" s="62" t="s">
        <v>534</v>
      </c>
      <c r="N25" s="63" t="s">
        <v>512</v>
      </c>
      <c r="O25" s="62" t="s">
        <v>535</v>
      </c>
      <c r="P25" s="63" t="s">
        <v>514</v>
      </c>
      <c r="Q25" s="62" t="s">
        <v>536</v>
      </c>
      <c r="R25" s="63" t="s">
        <v>537</v>
      </c>
      <c r="S25" s="62" t="s">
        <v>498</v>
      </c>
    </row>
    <row r="26" s="53" customFormat="1" ht="19.55" customHeight="1" spans="1:19">
      <c r="A26" s="62"/>
      <c r="B26" s="62"/>
      <c r="C26" s="61"/>
      <c r="D26" s="61"/>
      <c r="E26" s="61"/>
      <c r="F26" s="61"/>
      <c r="G26" s="61"/>
      <c r="H26" s="61"/>
      <c r="I26" s="61"/>
      <c r="J26" s="62"/>
      <c r="K26" s="63"/>
      <c r="L26" s="63"/>
      <c r="M26" s="62" t="s">
        <v>538</v>
      </c>
      <c r="N26" s="63" t="s">
        <v>464</v>
      </c>
      <c r="O26" s="62" t="s">
        <v>500</v>
      </c>
      <c r="P26" s="63" t="s">
        <v>495</v>
      </c>
      <c r="Q26" s="62" t="s">
        <v>539</v>
      </c>
      <c r="R26" s="63" t="s">
        <v>502</v>
      </c>
      <c r="S26" s="62" t="s">
        <v>498</v>
      </c>
    </row>
    <row r="27" s="53" customFormat="1" ht="19.55" customHeight="1" spans="1:19">
      <c r="A27" s="62"/>
      <c r="B27" s="62"/>
      <c r="C27" s="61"/>
      <c r="D27" s="61"/>
      <c r="E27" s="61"/>
      <c r="F27" s="61"/>
      <c r="G27" s="61"/>
      <c r="H27" s="61"/>
      <c r="I27" s="61"/>
      <c r="J27" s="62"/>
      <c r="K27" s="63"/>
      <c r="L27" s="63" t="s">
        <v>540</v>
      </c>
      <c r="M27" s="62"/>
      <c r="N27" s="63"/>
      <c r="O27" s="62"/>
      <c r="P27" s="63"/>
      <c r="Q27" s="62"/>
      <c r="R27" s="63"/>
      <c r="S27" s="62"/>
    </row>
    <row r="28" s="53" customFormat="1" ht="19.8" customHeight="1" spans="1:19">
      <c r="A28" s="62"/>
      <c r="B28" s="62"/>
      <c r="C28" s="61"/>
      <c r="D28" s="61"/>
      <c r="E28" s="61"/>
      <c r="F28" s="61"/>
      <c r="G28" s="61"/>
      <c r="H28" s="61"/>
      <c r="I28" s="61"/>
      <c r="J28" s="62"/>
      <c r="K28" s="63"/>
      <c r="L28" s="63" t="s">
        <v>541</v>
      </c>
      <c r="M28" s="62" t="s">
        <v>542</v>
      </c>
      <c r="N28" s="63" t="s">
        <v>512</v>
      </c>
      <c r="O28" s="62" t="s">
        <v>543</v>
      </c>
      <c r="P28" s="63" t="s">
        <v>514</v>
      </c>
      <c r="Q28" s="62" t="s">
        <v>543</v>
      </c>
      <c r="R28" s="63" t="s">
        <v>537</v>
      </c>
      <c r="S28" s="62" t="s">
        <v>498</v>
      </c>
    </row>
    <row r="29" s="53" customFormat="1" ht="19.55" customHeight="1" spans="1:19">
      <c r="A29" s="62"/>
      <c r="B29" s="62"/>
      <c r="C29" s="61"/>
      <c r="D29" s="61"/>
      <c r="E29" s="61"/>
      <c r="F29" s="61"/>
      <c r="G29" s="61"/>
      <c r="H29" s="61"/>
      <c r="I29" s="61"/>
      <c r="J29" s="62"/>
      <c r="K29" s="63"/>
      <c r="L29" s="63"/>
      <c r="M29" s="62" t="s">
        <v>544</v>
      </c>
      <c r="N29" s="63" t="s">
        <v>464</v>
      </c>
      <c r="O29" s="62" t="s">
        <v>500</v>
      </c>
      <c r="P29" s="63" t="s">
        <v>495</v>
      </c>
      <c r="Q29" s="62" t="s">
        <v>545</v>
      </c>
      <c r="R29" s="63" t="s">
        <v>502</v>
      </c>
      <c r="S29" s="62" t="s">
        <v>498</v>
      </c>
    </row>
    <row r="30" s="53" customFormat="1" ht="19.55" customHeight="1" spans="1:19">
      <c r="A30" s="62"/>
      <c r="B30" s="62"/>
      <c r="C30" s="61"/>
      <c r="D30" s="61"/>
      <c r="E30" s="61"/>
      <c r="F30" s="61"/>
      <c r="G30" s="61"/>
      <c r="H30" s="61"/>
      <c r="I30" s="61"/>
      <c r="J30" s="62"/>
      <c r="K30" s="63" t="s">
        <v>546</v>
      </c>
      <c r="L30" s="63" t="s">
        <v>547</v>
      </c>
      <c r="M30" s="62" t="s">
        <v>548</v>
      </c>
      <c r="N30" s="63" t="s">
        <v>464</v>
      </c>
      <c r="O30" s="62" t="s">
        <v>494</v>
      </c>
      <c r="P30" s="63" t="s">
        <v>495</v>
      </c>
      <c r="Q30" s="62" t="s">
        <v>549</v>
      </c>
      <c r="R30" s="63" t="s">
        <v>502</v>
      </c>
      <c r="S30" s="62" t="s">
        <v>498</v>
      </c>
    </row>
    <row r="31" s="53" customFormat="1" ht="19.55" customHeight="1" spans="1:19">
      <c r="A31" s="62"/>
      <c r="B31" s="62"/>
      <c r="C31" s="61"/>
      <c r="D31" s="61"/>
      <c r="E31" s="61"/>
      <c r="F31" s="61"/>
      <c r="G31" s="61"/>
      <c r="H31" s="61"/>
      <c r="I31" s="61"/>
      <c r="J31" s="62"/>
      <c r="K31" s="63"/>
      <c r="L31" s="63"/>
      <c r="M31" s="62" t="s">
        <v>550</v>
      </c>
      <c r="N31" s="63" t="s">
        <v>464</v>
      </c>
      <c r="O31" s="62" t="s">
        <v>494</v>
      </c>
      <c r="P31" s="63" t="s">
        <v>495</v>
      </c>
      <c r="Q31" s="62" t="s">
        <v>551</v>
      </c>
      <c r="R31" s="63" t="s">
        <v>502</v>
      </c>
      <c r="S31" s="62" t="s">
        <v>498</v>
      </c>
    </row>
    <row r="32" s="53" customFormat="1" ht="19.55" customHeight="1" spans="1:19">
      <c r="A32" s="62"/>
      <c r="B32" s="62"/>
      <c r="C32" s="61"/>
      <c r="D32" s="61"/>
      <c r="E32" s="61"/>
      <c r="F32" s="61"/>
      <c r="G32" s="61"/>
      <c r="H32" s="61"/>
      <c r="I32" s="61"/>
      <c r="J32" s="62"/>
      <c r="K32" s="63" t="s">
        <v>552</v>
      </c>
      <c r="L32" s="63" t="s">
        <v>553</v>
      </c>
      <c r="M32" s="62" t="s">
        <v>554</v>
      </c>
      <c r="N32" s="63" t="s">
        <v>555</v>
      </c>
      <c r="O32" s="62" t="s">
        <v>556</v>
      </c>
      <c r="P32" s="63" t="s">
        <v>557</v>
      </c>
      <c r="Q32" s="62" t="s">
        <v>558</v>
      </c>
      <c r="R32" s="63" t="s">
        <v>559</v>
      </c>
      <c r="S32" s="62" t="s">
        <v>498</v>
      </c>
    </row>
    <row r="33" s="53" customFormat="1" ht="19.55" customHeight="1" spans="1:19">
      <c r="A33" s="62"/>
      <c r="B33" s="62"/>
      <c r="C33" s="61"/>
      <c r="D33" s="61"/>
      <c r="E33" s="61"/>
      <c r="F33" s="61"/>
      <c r="G33" s="61"/>
      <c r="H33" s="61"/>
      <c r="I33" s="61"/>
      <c r="J33" s="62"/>
      <c r="K33" s="63"/>
      <c r="L33" s="63"/>
      <c r="M33" s="62" t="s">
        <v>560</v>
      </c>
      <c r="N33" s="63" t="s">
        <v>555</v>
      </c>
      <c r="O33" s="62" t="s">
        <v>500</v>
      </c>
      <c r="P33" s="63" t="s">
        <v>557</v>
      </c>
      <c r="Q33" s="62" t="s">
        <v>561</v>
      </c>
      <c r="R33" s="63" t="s">
        <v>559</v>
      </c>
      <c r="S33" s="62" t="s">
        <v>498</v>
      </c>
    </row>
    <row r="34" s="53" customFormat="1" ht="19.55" customHeight="1" spans="1:19">
      <c r="A34" s="62"/>
      <c r="B34" s="62"/>
      <c r="C34" s="61"/>
      <c r="D34" s="61"/>
      <c r="E34" s="61"/>
      <c r="F34" s="61"/>
      <c r="G34" s="61"/>
      <c r="H34" s="61"/>
      <c r="I34" s="61"/>
      <c r="J34" s="62"/>
      <c r="K34" s="63"/>
      <c r="L34" s="63" t="s">
        <v>562</v>
      </c>
      <c r="M34" s="62"/>
      <c r="N34" s="63"/>
      <c r="O34" s="62"/>
      <c r="P34" s="63"/>
      <c r="Q34" s="62"/>
      <c r="R34" s="63"/>
      <c r="S34" s="62"/>
    </row>
    <row r="35" s="53" customFormat="1" ht="19.55" customHeight="1" spans="1:19">
      <c r="A35" s="62"/>
      <c r="B35" s="62"/>
      <c r="C35" s="61"/>
      <c r="D35" s="61"/>
      <c r="E35" s="61"/>
      <c r="F35" s="61"/>
      <c r="G35" s="61"/>
      <c r="H35" s="61"/>
      <c r="I35" s="61"/>
      <c r="J35" s="62"/>
      <c r="K35" s="63"/>
      <c r="L35" s="63" t="s">
        <v>563</v>
      </c>
      <c r="M35" s="62"/>
      <c r="N35" s="63"/>
      <c r="O35" s="62"/>
      <c r="P35" s="63"/>
      <c r="Q35" s="62"/>
      <c r="R35" s="63"/>
      <c r="S35" s="62"/>
    </row>
    <row r="36" ht="16.35" customHeight="1"/>
    <row r="37" ht="16.35" customHeight="1"/>
    <row r="38" ht="16.35" customHeight="1"/>
    <row r="39" ht="16.35" customHeight="1"/>
    <row r="40" ht="16.35" customHeight="1"/>
    <row r="41" ht="16.35" customHeight="1"/>
    <row r="42" ht="16.35" customHeight="1"/>
    <row r="43" ht="16.35" customHeight="1" spans="6:6">
      <c r="F43" s="54" t="s">
        <v>564</v>
      </c>
    </row>
  </sheetData>
  <mergeCells count="35">
    <mergeCell ref="R1:S1"/>
    <mergeCell ref="A2:R2"/>
    <mergeCell ref="A3:E3"/>
    <mergeCell ref="Q3:R3"/>
    <mergeCell ref="Q4:S4"/>
    <mergeCell ref="C5:I5"/>
    <mergeCell ref="D6:G6"/>
    <mergeCell ref="H6:I6"/>
    <mergeCell ref="A8:B8"/>
    <mergeCell ref="A5:A7"/>
    <mergeCell ref="A9:A35"/>
    <mergeCell ref="B5:B7"/>
    <mergeCell ref="B9:B35"/>
    <mergeCell ref="C6:C7"/>
    <mergeCell ref="C9:C35"/>
    <mergeCell ref="D9:D35"/>
    <mergeCell ref="E9:E35"/>
    <mergeCell ref="F9:F35"/>
    <mergeCell ref="G9:G35"/>
    <mergeCell ref="H9:H35"/>
    <mergeCell ref="I9:I35"/>
    <mergeCell ref="J5:J7"/>
    <mergeCell ref="J9:J35"/>
    <mergeCell ref="K9:K23"/>
    <mergeCell ref="K24:K29"/>
    <mergeCell ref="K30:K31"/>
    <mergeCell ref="K32:K35"/>
    <mergeCell ref="L9:L14"/>
    <mergeCell ref="L15:L19"/>
    <mergeCell ref="L20:L23"/>
    <mergeCell ref="L25:L26"/>
    <mergeCell ref="L28:L29"/>
    <mergeCell ref="L30:L31"/>
    <mergeCell ref="L32:L33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0"/>
  <sheetViews>
    <sheetView zoomScale="115" zoomScaleNormal="115" workbookViewId="0">
      <selection activeCell="D14" sqref="D14"/>
    </sheetView>
  </sheetViews>
  <sheetFormatPr defaultColWidth="8.33333333333333" defaultRowHeight="24" customHeight="1" outlineLevelCol="4"/>
  <cols>
    <col min="1" max="1" width="44.6666666666667" style="33" customWidth="1"/>
    <col min="2" max="2" width="17.6666666666667" style="33" customWidth="1"/>
    <col min="3" max="3" width="19.4444444444444" style="33" customWidth="1"/>
    <col min="4" max="4" width="13.8888888888889" style="33" customWidth="1"/>
    <col min="5" max="256" width="8.33333333333333" style="33"/>
    <col min="257" max="257" width="38.5555555555556" style="33" customWidth="1"/>
    <col min="258" max="258" width="17.6666666666667" style="33" customWidth="1"/>
    <col min="259" max="259" width="19.4444444444444" style="33" customWidth="1"/>
    <col min="260" max="260" width="13.8888888888889" style="33" customWidth="1"/>
    <col min="261" max="512" width="8.33333333333333" style="33"/>
    <col min="513" max="513" width="38.5555555555556" style="33" customWidth="1"/>
    <col min="514" max="514" width="17.6666666666667" style="33" customWidth="1"/>
    <col min="515" max="515" width="19.4444444444444" style="33" customWidth="1"/>
    <col min="516" max="516" width="13.8888888888889" style="33" customWidth="1"/>
    <col min="517" max="768" width="8.33333333333333" style="33"/>
    <col min="769" max="769" width="38.5555555555556" style="33" customWidth="1"/>
    <col min="770" max="770" width="17.6666666666667" style="33" customWidth="1"/>
    <col min="771" max="771" width="19.4444444444444" style="33" customWidth="1"/>
    <col min="772" max="772" width="13.8888888888889" style="33" customWidth="1"/>
    <col min="773" max="1024" width="8.33333333333333" style="33"/>
    <col min="1025" max="1025" width="38.5555555555556" style="33" customWidth="1"/>
    <col min="1026" max="1026" width="17.6666666666667" style="33" customWidth="1"/>
    <col min="1027" max="1027" width="19.4444444444444" style="33" customWidth="1"/>
    <col min="1028" max="1028" width="13.8888888888889" style="33" customWidth="1"/>
    <col min="1029" max="1280" width="8.33333333333333" style="33"/>
    <col min="1281" max="1281" width="38.5555555555556" style="33" customWidth="1"/>
    <col min="1282" max="1282" width="17.6666666666667" style="33" customWidth="1"/>
    <col min="1283" max="1283" width="19.4444444444444" style="33" customWidth="1"/>
    <col min="1284" max="1284" width="13.8888888888889" style="33" customWidth="1"/>
    <col min="1285" max="1536" width="8.33333333333333" style="33"/>
    <col min="1537" max="1537" width="38.5555555555556" style="33" customWidth="1"/>
    <col min="1538" max="1538" width="17.6666666666667" style="33" customWidth="1"/>
    <col min="1539" max="1539" width="19.4444444444444" style="33" customWidth="1"/>
    <col min="1540" max="1540" width="13.8888888888889" style="33" customWidth="1"/>
    <col min="1541" max="1792" width="8.33333333333333" style="33"/>
    <col min="1793" max="1793" width="38.5555555555556" style="33" customWidth="1"/>
    <col min="1794" max="1794" width="17.6666666666667" style="33" customWidth="1"/>
    <col min="1795" max="1795" width="19.4444444444444" style="33" customWidth="1"/>
    <col min="1796" max="1796" width="13.8888888888889" style="33" customWidth="1"/>
    <col min="1797" max="2048" width="8.33333333333333" style="33"/>
    <col min="2049" max="2049" width="38.5555555555556" style="33" customWidth="1"/>
    <col min="2050" max="2050" width="17.6666666666667" style="33" customWidth="1"/>
    <col min="2051" max="2051" width="19.4444444444444" style="33" customWidth="1"/>
    <col min="2052" max="2052" width="13.8888888888889" style="33" customWidth="1"/>
    <col min="2053" max="2304" width="8.33333333333333" style="33"/>
    <col min="2305" max="2305" width="38.5555555555556" style="33" customWidth="1"/>
    <col min="2306" max="2306" width="17.6666666666667" style="33" customWidth="1"/>
    <col min="2307" max="2307" width="19.4444444444444" style="33" customWidth="1"/>
    <col min="2308" max="2308" width="13.8888888888889" style="33" customWidth="1"/>
    <col min="2309" max="2560" width="8.33333333333333" style="33"/>
    <col min="2561" max="2561" width="38.5555555555556" style="33" customWidth="1"/>
    <col min="2562" max="2562" width="17.6666666666667" style="33" customWidth="1"/>
    <col min="2563" max="2563" width="19.4444444444444" style="33" customWidth="1"/>
    <col min="2564" max="2564" width="13.8888888888889" style="33" customWidth="1"/>
    <col min="2565" max="2816" width="8.33333333333333" style="33"/>
    <col min="2817" max="2817" width="38.5555555555556" style="33" customWidth="1"/>
    <col min="2818" max="2818" width="17.6666666666667" style="33" customWidth="1"/>
    <col min="2819" max="2819" width="19.4444444444444" style="33" customWidth="1"/>
    <col min="2820" max="2820" width="13.8888888888889" style="33" customWidth="1"/>
    <col min="2821" max="3072" width="8.33333333333333" style="33"/>
    <col min="3073" max="3073" width="38.5555555555556" style="33" customWidth="1"/>
    <col min="3074" max="3074" width="17.6666666666667" style="33" customWidth="1"/>
    <col min="3075" max="3075" width="19.4444444444444" style="33" customWidth="1"/>
    <col min="3076" max="3076" width="13.8888888888889" style="33" customWidth="1"/>
    <col min="3077" max="3328" width="8.33333333333333" style="33"/>
    <col min="3329" max="3329" width="38.5555555555556" style="33" customWidth="1"/>
    <col min="3330" max="3330" width="17.6666666666667" style="33" customWidth="1"/>
    <col min="3331" max="3331" width="19.4444444444444" style="33" customWidth="1"/>
    <col min="3332" max="3332" width="13.8888888888889" style="33" customWidth="1"/>
    <col min="3333" max="3584" width="8.33333333333333" style="33"/>
    <col min="3585" max="3585" width="38.5555555555556" style="33" customWidth="1"/>
    <col min="3586" max="3586" width="17.6666666666667" style="33" customWidth="1"/>
    <col min="3587" max="3587" width="19.4444444444444" style="33" customWidth="1"/>
    <col min="3588" max="3588" width="13.8888888888889" style="33" customWidth="1"/>
    <col min="3589" max="3840" width="8.33333333333333" style="33"/>
    <col min="3841" max="3841" width="38.5555555555556" style="33" customWidth="1"/>
    <col min="3842" max="3842" width="17.6666666666667" style="33" customWidth="1"/>
    <col min="3843" max="3843" width="19.4444444444444" style="33" customWidth="1"/>
    <col min="3844" max="3844" width="13.8888888888889" style="33" customWidth="1"/>
    <col min="3845" max="4096" width="8.33333333333333" style="33"/>
    <col min="4097" max="4097" width="38.5555555555556" style="33" customWidth="1"/>
    <col min="4098" max="4098" width="17.6666666666667" style="33" customWidth="1"/>
    <col min="4099" max="4099" width="19.4444444444444" style="33" customWidth="1"/>
    <col min="4100" max="4100" width="13.8888888888889" style="33" customWidth="1"/>
    <col min="4101" max="4352" width="8.33333333333333" style="33"/>
    <col min="4353" max="4353" width="38.5555555555556" style="33" customWidth="1"/>
    <col min="4354" max="4354" width="17.6666666666667" style="33" customWidth="1"/>
    <col min="4355" max="4355" width="19.4444444444444" style="33" customWidth="1"/>
    <col min="4356" max="4356" width="13.8888888888889" style="33" customWidth="1"/>
    <col min="4357" max="4608" width="8.33333333333333" style="33"/>
    <col min="4609" max="4609" width="38.5555555555556" style="33" customWidth="1"/>
    <col min="4610" max="4610" width="17.6666666666667" style="33" customWidth="1"/>
    <col min="4611" max="4611" width="19.4444444444444" style="33" customWidth="1"/>
    <col min="4612" max="4612" width="13.8888888888889" style="33" customWidth="1"/>
    <col min="4613" max="4864" width="8.33333333333333" style="33"/>
    <col min="4865" max="4865" width="38.5555555555556" style="33" customWidth="1"/>
    <col min="4866" max="4866" width="17.6666666666667" style="33" customWidth="1"/>
    <col min="4867" max="4867" width="19.4444444444444" style="33" customWidth="1"/>
    <col min="4868" max="4868" width="13.8888888888889" style="33" customWidth="1"/>
    <col min="4869" max="5120" width="8.33333333333333" style="33"/>
    <col min="5121" max="5121" width="38.5555555555556" style="33" customWidth="1"/>
    <col min="5122" max="5122" width="17.6666666666667" style="33" customWidth="1"/>
    <col min="5123" max="5123" width="19.4444444444444" style="33" customWidth="1"/>
    <col min="5124" max="5124" width="13.8888888888889" style="33" customWidth="1"/>
    <col min="5125" max="5376" width="8.33333333333333" style="33"/>
    <col min="5377" max="5377" width="38.5555555555556" style="33" customWidth="1"/>
    <col min="5378" max="5378" width="17.6666666666667" style="33" customWidth="1"/>
    <col min="5379" max="5379" width="19.4444444444444" style="33" customWidth="1"/>
    <col min="5380" max="5380" width="13.8888888888889" style="33" customWidth="1"/>
    <col min="5381" max="5632" width="8.33333333333333" style="33"/>
    <col min="5633" max="5633" width="38.5555555555556" style="33" customWidth="1"/>
    <col min="5634" max="5634" width="17.6666666666667" style="33" customWidth="1"/>
    <col min="5635" max="5635" width="19.4444444444444" style="33" customWidth="1"/>
    <col min="5636" max="5636" width="13.8888888888889" style="33" customWidth="1"/>
    <col min="5637" max="5888" width="8.33333333333333" style="33"/>
    <col min="5889" max="5889" width="38.5555555555556" style="33" customWidth="1"/>
    <col min="5890" max="5890" width="17.6666666666667" style="33" customWidth="1"/>
    <col min="5891" max="5891" width="19.4444444444444" style="33" customWidth="1"/>
    <col min="5892" max="5892" width="13.8888888888889" style="33" customWidth="1"/>
    <col min="5893" max="6144" width="8.33333333333333" style="33"/>
    <col min="6145" max="6145" width="38.5555555555556" style="33" customWidth="1"/>
    <col min="6146" max="6146" width="17.6666666666667" style="33" customWidth="1"/>
    <col min="6147" max="6147" width="19.4444444444444" style="33" customWidth="1"/>
    <col min="6148" max="6148" width="13.8888888888889" style="33" customWidth="1"/>
    <col min="6149" max="6400" width="8.33333333333333" style="33"/>
    <col min="6401" max="6401" width="38.5555555555556" style="33" customWidth="1"/>
    <col min="6402" max="6402" width="17.6666666666667" style="33" customWidth="1"/>
    <col min="6403" max="6403" width="19.4444444444444" style="33" customWidth="1"/>
    <col min="6404" max="6404" width="13.8888888888889" style="33" customWidth="1"/>
    <col min="6405" max="6656" width="8.33333333333333" style="33"/>
    <col min="6657" max="6657" width="38.5555555555556" style="33" customWidth="1"/>
    <col min="6658" max="6658" width="17.6666666666667" style="33" customWidth="1"/>
    <col min="6659" max="6659" width="19.4444444444444" style="33" customWidth="1"/>
    <col min="6660" max="6660" width="13.8888888888889" style="33" customWidth="1"/>
    <col min="6661" max="6912" width="8.33333333333333" style="33"/>
    <col min="6913" max="6913" width="38.5555555555556" style="33" customWidth="1"/>
    <col min="6914" max="6914" width="17.6666666666667" style="33" customWidth="1"/>
    <col min="6915" max="6915" width="19.4444444444444" style="33" customWidth="1"/>
    <col min="6916" max="6916" width="13.8888888888889" style="33" customWidth="1"/>
    <col min="6917" max="7168" width="8.33333333333333" style="33"/>
    <col min="7169" max="7169" width="38.5555555555556" style="33" customWidth="1"/>
    <col min="7170" max="7170" width="17.6666666666667" style="33" customWidth="1"/>
    <col min="7171" max="7171" width="19.4444444444444" style="33" customWidth="1"/>
    <col min="7172" max="7172" width="13.8888888888889" style="33" customWidth="1"/>
    <col min="7173" max="7424" width="8.33333333333333" style="33"/>
    <col min="7425" max="7425" width="38.5555555555556" style="33" customWidth="1"/>
    <col min="7426" max="7426" width="17.6666666666667" style="33" customWidth="1"/>
    <col min="7427" max="7427" width="19.4444444444444" style="33" customWidth="1"/>
    <col min="7428" max="7428" width="13.8888888888889" style="33" customWidth="1"/>
    <col min="7429" max="7680" width="8.33333333333333" style="33"/>
    <col min="7681" max="7681" width="38.5555555555556" style="33" customWidth="1"/>
    <col min="7682" max="7682" width="17.6666666666667" style="33" customWidth="1"/>
    <col min="7683" max="7683" width="19.4444444444444" style="33" customWidth="1"/>
    <col min="7684" max="7684" width="13.8888888888889" style="33" customWidth="1"/>
    <col min="7685" max="7936" width="8.33333333333333" style="33"/>
    <col min="7937" max="7937" width="38.5555555555556" style="33" customWidth="1"/>
    <col min="7938" max="7938" width="17.6666666666667" style="33" customWidth="1"/>
    <col min="7939" max="7939" width="19.4444444444444" style="33" customWidth="1"/>
    <col min="7940" max="7940" width="13.8888888888889" style="33" customWidth="1"/>
    <col min="7941" max="8192" width="8.33333333333333" style="33"/>
    <col min="8193" max="8193" width="38.5555555555556" style="33" customWidth="1"/>
    <col min="8194" max="8194" width="17.6666666666667" style="33" customWidth="1"/>
    <col min="8195" max="8195" width="19.4444444444444" style="33" customWidth="1"/>
    <col min="8196" max="8196" width="13.8888888888889" style="33" customWidth="1"/>
    <col min="8197" max="8448" width="8.33333333333333" style="33"/>
    <col min="8449" max="8449" width="38.5555555555556" style="33" customWidth="1"/>
    <col min="8450" max="8450" width="17.6666666666667" style="33" customWidth="1"/>
    <col min="8451" max="8451" width="19.4444444444444" style="33" customWidth="1"/>
    <col min="8452" max="8452" width="13.8888888888889" style="33" customWidth="1"/>
    <col min="8453" max="8704" width="8.33333333333333" style="33"/>
    <col min="8705" max="8705" width="38.5555555555556" style="33" customWidth="1"/>
    <col min="8706" max="8706" width="17.6666666666667" style="33" customWidth="1"/>
    <col min="8707" max="8707" width="19.4444444444444" style="33" customWidth="1"/>
    <col min="8708" max="8708" width="13.8888888888889" style="33" customWidth="1"/>
    <col min="8709" max="8960" width="8.33333333333333" style="33"/>
    <col min="8961" max="8961" width="38.5555555555556" style="33" customWidth="1"/>
    <col min="8962" max="8962" width="17.6666666666667" style="33" customWidth="1"/>
    <col min="8963" max="8963" width="19.4444444444444" style="33" customWidth="1"/>
    <col min="8964" max="8964" width="13.8888888888889" style="33" customWidth="1"/>
    <col min="8965" max="9216" width="8.33333333333333" style="33"/>
    <col min="9217" max="9217" width="38.5555555555556" style="33" customWidth="1"/>
    <col min="9218" max="9218" width="17.6666666666667" style="33" customWidth="1"/>
    <col min="9219" max="9219" width="19.4444444444444" style="33" customWidth="1"/>
    <col min="9220" max="9220" width="13.8888888888889" style="33" customWidth="1"/>
    <col min="9221" max="9472" width="8.33333333333333" style="33"/>
    <col min="9473" max="9473" width="38.5555555555556" style="33" customWidth="1"/>
    <col min="9474" max="9474" width="17.6666666666667" style="33" customWidth="1"/>
    <col min="9475" max="9475" width="19.4444444444444" style="33" customWidth="1"/>
    <col min="9476" max="9476" width="13.8888888888889" style="33" customWidth="1"/>
    <col min="9477" max="9728" width="8.33333333333333" style="33"/>
    <col min="9729" max="9729" width="38.5555555555556" style="33" customWidth="1"/>
    <col min="9730" max="9730" width="17.6666666666667" style="33" customWidth="1"/>
    <col min="9731" max="9731" width="19.4444444444444" style="33" customWidth="1"/>
    <col min="9732" max="9732" width="13.8888888888889" style="33" customWidth="1"/>
    <col min="9733" max="9984" width="8.33333333333333" style="33"/>
    <col min="9985" max="9985" width="38.5555555555556" style="33" customWidth="1"/>
    <col min="9986" max="9986" width="17.6666666666667" style="33" customWidth="1"/>
    <col min="9987" max="9987" width="19.4444444444444" style="33" customWidth="1"/>
    <col min="9988" max="9988" width="13.8888888888889" style="33" customWidth="1"/>
    <col min="9989" max="10240" width="8.33333333333333" style="33"/>
    <col min="10241" max="10241" width="38.5555555555556" style="33" customWidth="1"/>
    <col min="10242" max="10242" width="17.6666666666667" style="33" customWidth="1"/>
    <col min="10243" max="10243" width="19.4444444444444" style="33" customWidth="1"/>
    <col min="10244" max="10244" width="13.8888888888889" style="33" customWidth="1"/>
    <col min="10245" max="10496" width="8.33333333333333" style="33"/>
    <col min="10497" max="10497" width="38.5555555555556" style="33" customWidth="1"/>
    <col min="10498" max="10498" width="17.6666666666667" style="33" customWidth="1"/>
    <col min="10499" max="10499" width="19.4444444444444" style="33" customWidth="1"/>
    <col min="10500" max="10500" width="13.8888888888889" style="33" customWidth="1"/>
    <col min="10501" max="10752" width="8.33333333333333" style="33"/>
    <col min="10753" max="10753" width="38.5555555555556" style="33" customWidth="1"/>
    <col min="10754" max="10754" width="17.6666666666667" style="33" customWidth="1"/>
    <col min="10755" max="10755" width="19.4444444444444" style="33" customWidth="1"/>
    <col min="10756" max="10756" width="13.8888888888889" style="33" customWidth="1"/>
    <col min="10757" max="11008" width="8.33333333333333" style="33"/>
    <col min="11009" max="11009" width="38.5555555555556" style="33" customWidth="1"/>
    <col min="11010" max="11010" width="17.6666666666667" style="33" customWidth="1"/>
    <col min="11011" max="11011" width="19.4444444444444" style="33" customWidth="1"/>
    <col min="11012" max="11012" width="13.8888888888889" style="33" customWidth="1"/>
    <col min="11013" max="11264" width="8.33333333333333" style="33"/>
    <col min="11265" max="11265" width="38.5555555555556" style="33" customWidth="1"/>
    <col min="11266" max="11266" width="17.6666666666667" style="33" customWidth="1"/>
    <col min="11267" max="11267" width="19.4444444444444" style="33" customWidth="1"/>
    <col min="11268" max="11268" width="13.8888888888889" style="33" customWidth="1"/>
    <col min="11269" max="11520" width="8.33333333333333" style="33"/>
    <col min="11521" max="11521" width="38.5555555555556" style="33" customWidth="1"/>
    <col min="11522" max="11522" width="17.6666666666667" style="33" customWidth="1"/>
    <col min="11523" max="11523" width="19.4444444444444" style="33" customWidth="1"/>
    <col min="11524" max="11524" width="13.8888888888889" style="33" customWidth="1"/>
    <col min="11525" max="11776" width="8.33333333333333" style="33"/>
    <col min="11777" max="11777" width="38.5555555555556" style="33" customWidth="1"/>
    <col min="11778" max="11778" width="17.6666666666667" style="33" customWidth="1"/>
    <col min="11779" max="11779" width="19.4444444444444" style="33" customWidth="1"/>
    <col min="11780" max="11780" width="13.8888888888889" style="33" customWidth="1"/>
    <col min="11781" max="12032" width="8.33333333333333" style="33"/>
    <col min="12033" max="12033" width="38.5555555555556" style="33" customWidth="1"/>
    <col min="12034" max="12034" width="17.6666666666667" style="33" customWidth="1"/>
    <col min="12035" max="12035" width="19.4444444444444" style="33" customWidth="1"/>
    <col min="12036" max="12036" width="13.8888888888889" style="33" customWidth="1"/>
    <col min="12037" max="12288" width="8.33333333333333" style="33"/>
    <col min="12289" max="12289" width="38.5555555555556" style="33" customWidth="1"/>
    <col min="12290" max="12290" width="17.6666666666667" style="33" customWidth="1"/>
    <col min="12291" max="12291" width="19.4444444444444" style="33" customWidth="1"/>
    <col min="12292" max="12292" width="13.8888888888889" style="33" customWidth="1"/>
    <col min="12293" max="12544" width="8.33333333333333" style="33"/>
    <col min="12545" max="12545" width="38.5555555555556" style="33" customWidth="1"/>
    <col min="12546" max="12546" width="17.6666666666667" style="33" customWidth="1"/>
    <col min="12547" max="12547" width="19.4444444444444" style="33" customWidth="1"/>
    <col min="12548" max="12548" width="13.8888888888889" style="33" customWidth="1"/>
    <col min="12549" max="12800" width="8.33333333333333" style="33"/>
    <col min="12801" max="12801" width="38.5555555555556" style="33" customWidth="1"/>
    <col min="12802" max="12802" width="17.6666666666667" style="33" customWidth="1"/>
    <col min="12803" max="12803" width="19.4444444444444" style="33" customWidth="1"/>
    <col min="12804" max="12804" width="13.8888888888889" style="33" customWidth="1"/>
    <col min="12805" max="13056" width="8.33333333333333" style="33"/>
    <col min="13057" max="13057" width="38.5555555555556" style="33" customWidth="1"/>
    <col min="13058" max="13058" width="17.6666666666667" style="33" customWidth="1"/>
    <col min="13059" max="13059" width="19.4444444444444" style="33" customWidth="1"/>
    <col min="13060" max="13060" width="13.8888888888889" style="33" customWidth="1"/>
    <col min="13061" max="13312" width="8.33333333333333" style="33"/>
    <col min="13313" max="13313" width="38.5555555555556" style="33" customWidth="1"/>
    <col min="13314" max="13314" width="17.6666666666667" style="33" customWidth="1"/>
    <col min="13315" max="13315" width="19.4444444444444" style="33" customWidth="1"/>
    <col min="13316" max="13316" width="13.8888888888889" style="33" customWidth="1"/>
    <col min="13317" max="13568" width="8.33333333333333" style="33"/>
    <col min="13569" max="13569" width="38.5555555555556" style="33" customWidth="1"/>
    <col min="13570" max="13570" width="17.6666666666667" style="33" customWidth="1"/>
    <col min="13571" max="13571" width="19.4444444444444" style="33" customWidth="1"/>
    <col min="13572" max="13572" width="13.8888888888889" style="33" customWidth="1"/>
    <col min="13573" max="13824" width="8.33333333333333" style="33"/>
    <col min="13825" max="13825" width="38.5555555555556" style="33" customWidth="1"/>
    <col min="13826" max="13826" width="17.6666666666667" style="33" customWidth="1"/>
    <col min="13827" max="13827" width="19.4444444444444" style="33" customWidth="1"/>
    <col min="13828" max="13828" width="13.8888888888889" style="33" customWidth="1"/>
    <col min="13829" max="14080" width="8.33333333333333" style="33"/>
    <col min="14081" max="14081" width="38.5555555555556" style="33" customWidth="1"/>
    <col min="14082" max="14082" width="17.6666666666667" style="33" customWidth="1"/>
    <col min="14083" max="14083" width="19.4444444444444" style="33" customWidth="1"/>
    <col min="14084" max="14084" width="13.8888888888889" style="33" customWidth="1"/>
    <col min="14085" max="14336" width="8.33333333333333" style="33"/>
    <col min="14337" max="14337" width="38.5555555555556" style="33" customWidth="1"/>
    <col min="14338" max="14338" width="17.6666666666667" style="33" customWidth="1"/>
    <col min="14339" max="14339" width="19.4444444444444" style="33" customWidth="1"/>
    <col min="14340" max="14340" width="13.8888888888889" style="33" customWidth="1"/>
    <col min="14341" max="14592" width="8.33333333333333" style="33"/>
    <col min="14593" max="14593" width="38.5555555555556" style="33" customWidth="1"/>
    <col min="14594" max="14594" width="17.6666666666667" style="33" customWidth="1"/>
    <col min="14595" max="14595" width="19.4444444444444" style="33" customWidth="1"/>
    <col min="14596" max="14596" width="13.8888888888889" style="33" customWidth="1"/>
    <col min="14597" max="14848" width="8.33333333333333" style="33"/>
    <col min="14849" max="14849" width="38.5555555555556" style="33" customWidth="1"/>
    <col min="14850" max="14850" width="17.6666666666667" style="33" customWidth="1"/>
    <col min="14851" max="14851" width="19.4444444444444" style="33" customWidth="1"/>
    <col min="14852" max="14852" width="13.8888888888889" style="33" customWidth="1"/>
    <col min="14853" max="15104" width="8.33333333333333" style="33"/>
    <col min="15105" max="15105" width="38.5555555555556" style="33" customWidth="1"/>
    <col min="15106" max="15106" width="17.6666666666667" style="33" customWidth="1"/>
    <col min="15107" max="15107" width="19.4444444444444" style="33" customWidth="1"/>
    <col min="15108" max="15108" width="13.8888888888889" style="33" customWidth="1"/>
    <col min="15109" max="15360" width="8.33333333333333" style="33"/>
    <col min="15361" max="15361" width="38.5555555555556" style="33" customWidth="1"/>
    <col min="15362" max="15362" width="17.6666666666667" style="33" customWidth="1"/>
    <col min="15363" max="15363" width="19.4444444444444" style="33" customWidth="1"/>
    <col min="15364" max="15364" width="13.8888888888889" style="33" customWidth="1"/>
    <col min="15365" max="15616" width="8.33333333333333" style="33"/>
    <col min="15617" max="15617" width="38.5555555555556" style="33" customWidth="1"/>
    <col min="15618" max="15618" width="17.6666666666667" style="33" customWidth="1"/>
    <col min="15619" max="15619" width="19.4444444444444" style="33" customWidth="1"/>
    <col min="15620" max="15620" width="13.8888888888889" style="33" customWidth="1"/>
    <col min="15621" max="15872" width="8.33333333333333" style="33"/>
    <col min="15873" max="15873" width="38.5555555555556" style="33" customWidth="1"/>
    <col min="15874" max="15874" width="17.6666666666667" style="33" customWidth="1"/>
    <col min="15875" max="15875" width="19.4444444444444" style="33" customWidth="1"/>
    <col min="15876" max="15876" width="13.8888888888889" style="33" customWidth="1"/>
    <col min="15877" max="16128" width="8.33333333333333" style="33"/>
    <col min="16129" max="16129" width="38.5555555555556" style="33" customWidth="1"/>
    <col min="16130" max="16130" width="17.6666666666667" style="33" customWidth="1"/>
    <col min="16131" max="16131" width="19.4444444444444" style="33" customWidth="1"/>
    <col min="16132" max="16132" width="13.8888888888889" style="33" customWidth="1"/>
    <col min="16133" max="16384" width="8.33333333333333" style="33"/>
  </cols>
  <sheetData>
    <row r="1" customHeight="1" spans="4:4">
      <c r="D1" s="29" t="s">
        <v>565</v>
      </c>
    </row>
    <row r="2" ht="46.95" customHeight="1" spans="1:4">
      <c r="A2" s="34" t="s">
        <v>566</v>
      </c>
      <c r="B2" s="34"/>
      <c r="C2" s="34"/>
      <c r="D2" s="34"/>
    </row>
    <row r="3" ht="25.05" customHeight="1" spans="1:5">
      <c r="A3" s="35" t="s">
        <v>33</v>
      </c>
      <c r="B3" s="36"/>
      <c r="C3" s="36"/>
      <c r="D3" s="37" t="s">
        <v>34</v>
      </c>
      <c r="E3" s="37"/>
    </row>
    <row r="4" customHeight="1" spans="1:4">
      <c r="A4" s="38" t="s">
        <v>567</v>
      </c>
      <c r="B4" s="38" t="s">
        <v>568</v>
      </c>
      <c r="C4" s="38" t="s">
        <v>569</v>
      </c>
      <c r="D4" s="38" t="s">
        <v>570</v>
      </c>
    </row>
    <row r="5" s="32" customFormat="1" customHeight="1" spans="1:4">
      <c r="A5" s="39" t="s">
        <v>571</v>
      </c>
      <c r="B5" s="39"/>
      <c r="C5" s="39"/>
      <c r="D5" s="39"/>
    </row>
    <row r="6" s="32" customFormat="1" customHeight="1" spans="1:4">
      <c r="A6" s="39" t="s">
        <v>572</v>
      </c>
      <c r="B6" s="40">
        <v>1</v>
      </c>
      <c r="C6" s="41"/>
      <c r="D6" s="41">
        <f>+D7+D20</f>
        <v>3206.43</v>
      </c>
    </row>
    <row r="7" s="32" customFormat="1" customHeight="1" spans="1:4">
      <c r="A7" s="42" t="s">
        <v>573</v>
      </c>
      <c r="B7" s="40">
        <v>2</v>
      </c>
      <c r="C7" s="41"/>
      <c r="D7" s="41">
        <f>D8+D10+D13+D15+D17+D18</f>
        <v>3205.19</v>
      </c>
    </row>
    <row r="8" customHeight="1" spans="1:4">
      <c r="A8" s="43" t="s">
        <v>574</v>
      </c>
      <c r="B8" s="40">
        <v>3</v>
      </c>
      <c r="C8" s="44">
        <v>15945</v>
      </c>
      <c r="D8" s="45">
        <v>2600.31</v>
      </c>
    </row>
    <row r="9" customHeight="1" spans="1:4">
      <c r="A9" s="43" t="s">
        <v>575</v>
      </c>
      <c r="B9" s="40">
        <v>4</v>
      </c>
      <c r="C9" s="44">
        <v>15945</v>
      </c>
      <c r="D9" s="45">
        <v>2600.31</v>
      </c>
    </row>
    <row r="10" customHeight="1" spans="1:4">
      <c r="A10" s="43" t="s">
        <v>576</v>
      </c>
      <c r="B10" s="40">
        <v>5</v>
      </c>
      <c r="C10" s="44">
        <v>325</v>
      </c>
      <c r="D10" s="45">
        <v>379.65</v>
      </c>
    </row>
    <row r="11" customHeight="1" spans="1:4">
      <c r="A11" s="43" t="s">
        <v>577</v>
      </c>
      <c r="B11" s="40">
        <v>6</v>
      </c>
      <c r="C11" s="44"/>
      <c r="D11" s="45"/>
    </row>
    <row r="12" customHeight="1" spans="1:4">
      <c r="A12" s="43" t="s">
        <v>578</v>
      </c>
      <c r="B12" s="40">
        <v>7</v>
      </c>
      <c r="C12" s="44"/>
      <c r="D12" s="45"/>
    </row>
    <row r="13" customHeight="1" spans="1:4">
      <c r="A13" s="43" t="s">
        <v>579</v>
      </c>
      <c r="B13" s="40">
        <v>8</v>
      </c>
      <c r="C13" s="44"/>
      <c r="D13" s="45"/>
    </row>
    <row r="14" customHeight="1" spans="1:4">
      <c r="A14" s="43" t="s">
        <v>580</v>
      </c>
      <c r="B14" s="40">
        <v>9</v>
      </c>
      <c r="C14" s="44"/>
      <c r="D14" s="45"/>
    </row>
    <row r="15" customHeight="1" spans="1:4">
      <c r="A15" s="43" t="s">
        <v>581</v>
      </c>
      <c r="B15" s="40">
        <v>10</v>
      </c>
      <c r="C15" s="44"/>
      <c r="D15" s="45"/>
    </row>
    <row r="16" customHeight="1" spans="1:4">
      <c r="A16" s="43" t="s">
        <v>582</v>
      </c>
      <c r="B16" s="40">
        <v>11</v>
      </c>
      <c r="C16" s="44"/>
      <c r="D16" s="45"/>
    </row>
    <row r="17" customHeight="1" spans="1:4">
      <c r="A17" s="43" t="s">
        <v>583</v>
      </c>
      <c r="B17" s="40">
        <v>12</v>
      </c>
      <c r="C17" s="44">
        <v>5</v>
      </c>
      <c r="D17" s="45">
        <v>17.32</v>
      </c>
    </row>
    <row r="18" customHeight="1" spans="1:4">
      <c r="A18" s="43" t="s">
        <v>584</v>
      </c>
      <c r="B18" s="40">
        <v>13</v>
      </c>
      <c r="C18" s="44">
        <v>1490</v>
      </c>
      <c r="D18" s="45">
        <v>207.91</v>
      </c>
    </row>
    <row r="19" customHeight="1" spans="1:4">
      <c r="A19" s="46" t="s">
        <v>585</v>
      </c>
      <c r="B19" s="47">
        <v>14</v>
      </c>
      <c r="C19" s="48">
        <v>1474</v>
      </c>
      <c r="D19" s="49">
        <v>186.73</v>
      </c>
    </row>
    <row r="20" customHeight="1" spans="1:4">
      <c r="A20" s="50" t="s">
        <v>586</v>
      </c>
      <c r="B20" s="51">
        <v>15</v>
      </c>
      <c r="C20" s="52">
        <v>2</v>
      </c>
      <c r="D20" s="41">
        <v>1.24</v>
      </c>
    </row>
  </sheetData>
  <mergeCells count="1">
    <mergeCell ref="A2:D2"/>
  </mergeCells>
  <pageMargins left="0.75" right="0.75" top="1" bottom="1" header="0.51" footer="0.51"/>
  <pageSetup paperSize="9" scale="95" orientation="portrait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35"/>
  <sheetViews>
    <sheetView workbookViewId="0">
      <selection activeCell="M4" sqref="M4:M6"/>
    </sheetView>
  </sheetViews>
  <sheetFormatPr defaultColWidth="9.77777777777778" defaultRowHeight="14.4"/>
  <cols>
    <col min="1" max="1" width="5" style="3" customWidth="1"/>
    <col min="2" max="2" width="4.66666666666667" style="3" customWidth="1"/>
    <col min="3" max="3" width="5.55555555555556" style="3" customWidth="1"/>
    <col min="4" max="4" width="12.8888888888889" style="3" customWidth="1"/>
    <col min="5" max="5" width="15.7777777777778" style="3" customWidth="1"/>
    <col min="6" max="6" width="10.6666666666667" style="3" customWidth="1"/>
    <col min="7" max="7" width="13.1111111111111" style="4" customWidth="1"/>
    <col min="8" max="8" width="11.7777777777778" style="3" customWidth="1"/>
    <col min="9" max="9" width="9.44444444444444" style="3" customWidth="1"/>
    <col min="10" max="10" width="10.4444444444444" style="3" customWidth="1"/>
    <col min="11" max="11" width="7.55555555555556" style="5" customWidth="1"/>
    <col min="12" max="12" width="8.55555555555556" style="5" customWidth="1"/>
    <col min="13" max="13" width="8" style="6" customWidth="1"/>
    <col min="14" max="14" width="14.2222222222222" style="3" customWidth="1"/>
    <col min="15" max="16" width="11.1018518518519" style="3" customWidth="1"/>
    <col min="17" max="17" width="13" style="3" customWidth="1"/>
    <col min="18" max="18" width="11.5555555555556" style="3" customWidth="1"/>
    <col min="19" max="19" width="11.2222222222222" style="3" customWidth="1"/>
    <col min="20" max="20" width="10.4444444444444" style="3" customWidth="1"/>
    <col min="21" max="22" width="9" style="3" customWidth="1"/>
    <col min="23" max="23" width="10.3333333333333" style="3" customWidth="1"/>
    <col min="24" max="29" width="9" style="3" customWidth="1"/>
    <col min="30" max="30" width="11.7777777777778" style="3" customWidth="1"/>
    <col min="31" max="32" width="9.77777777777778" style="3" customWidth="1"/>
    <col min="33" max="16384" width="9.77777777777778" style="3"/>
  </cols>
  <sheetData>
    <row r="1" ht="16.35" customHeight="1" spans="1:30">
      <c r="A1" s="7"/>
      <c r="AD1" s="29" t="s">
        <v>587</v>
      </c>
    </row>
    <row r="2" ht="43.95" customHeight="1" spans="1:30">
      <c r="A2" s="8" t="s">
        <v>31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17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</row>
    <row r="3" ht="21.6" customHeight="1" spans="1:30">
      <c r="A3" s="9" t="s">
        <v>33</v>
      </c>
      <c r="B3" s="9"/>
      <c r="C3" s="9"/>
      <c r="D3" s="9"/>
      <c r="E3" s="9"/>
      <c r="AB3" s="30" t="s">
        <v>34</v>
      </c>
      <c r="AC3" s="30"/>
      <c r="AD3" s="30"/>
    </row>
    <row r="4" ht="34.5" customHeight="1" spans="1:30">
      <c r="A4" s="10" t="s">
        <v>162</v>
      </c>
      <c r="B4" s="10"/>
      <c r="C4" s="10"/>
      <c r="D4" s="10" t="s">
        <v>214</v>
      </c>
      <c r="E4" s="10" t="s">
        <v>399</v>
      </c>
      <c r="F4" s="10" t="s">
        <v>588</v>
      </c>
      <c r="G4" s="10" t="s">
        <v>589</v>
      </c>
      <c r="H4" s="10" t="s">
        <v>590</v>
      </c>
      <c r="I4" s="10" t="s">
        <v>591</v>
      </c>
      <c r="J4" s="10" t="s">
        <v>592</v>
      </c>
      <c r="K4" s="10" t="s">
        <v>593</v>
      </c>
      <c r="L4" s="10" t="s">
        <v>455</v>
      </c>
      <c r="M4" s="10" t="s">
        <v>594</v>
      </c>
      <c r="N4" s="10" t="s">
        <v>595</v>
      </c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 t="s">
        <v>446</v>
      </c>
    </row>
    <row r="5" ht="35.4" customHeight="1" spans="1:30">
      <c r="A5" s="10" t="s">
        <v>170</v>
      </c>
      <c r="B5" s="10" t="s">
        <v>171</v>
      </c>
      <c r="C5" s="10" t="s">
        <v>172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 t="s">
        <v>358</v>
      </c>
      <c r="O5" s="10" t="s">
        <v>596</v>
      </c>
      <c r="P5" s="10"/>
      <c r="Q5" s="10"/>
      <c r="R5" s="10" t="s">
        <v>453</v>
      </c>
      <c r="S5" s="10" t="s">
        <v>144</v>
      </c>
      <c r="T5" s="10" t="s">
        <v>597</v>
      </c>
      <c r="U5" s="10" t="s">
        <v>598</v>
      </c>
      <c r="V5" s="10"/>
      <c r="W5" s="10"/>
      <c r="X5" s="10" t="s">
        <v>148</v>
      </c>
      <c r="Y5" s="10" t="s">
        <v>149</v>
      </c>
      <c r="Z5" s="10" t="s">
        <v>150</v>
      </c>
      <c r="AA5" s="10" t="s">
        <v>151</v>
      </c>
      <c r="AB5" s="10" t="s">
        <v>152</v>
      </c>
      <c r="AC5" s="10" t="s">
        <v>131</v>
      </c>
      <c r="AD5" s="10"/>
    </row>
    <row r="6" ht="41.4" customHeight="1" spans="1:30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 t="s">
        <v>599</v>
      </c>
      <c r="P6" s="10" t="s">
        <v>428</v>
      </c>
      <c r="Q6" s="10" t="s">
        <v>600</v>
      </c>
      <c r="R6" s="10"/>
      <c r="S6" s="10"/>
      <c r="T6" s="10"/>
      <c r="U6" s="10" t="s">
        <v>154</v>
      </c>
      <c r="V6" s="10" t="s">
        <v>155</v>
      </c>
      <c r="W6" s="10" t="s">
        <v>156</v>
      </c>
      <c r="X6" s="10"/>
      <c r="Y6" s="10"/>
      <c r="Z6" s="10"/>
      <c r="AA6" s="10"/>
      <c r="AB6" s="10"/>
      <c r="AC6" s="10"/>
      <c r="AD6" s="10"/>
    </row>
    <row r="7" s="1" customFormat="1" ht="28.5" customHeight="1" spans="1:30">
      <c r="A7" s="11"/>
      <c r="B7" s="11"/>
      <c r="C7" s="11"/>
      <c r="D7" s="11"/>
      <c r="E7" s="11" t="s">
        <v>139</v>
      </c>
      <c r="F7" s="11"/>
      <c r="G7" s="11"/>
      <c r="H7" s="11"/>
      <c r="I7" s="18"/>
      <c r="J7" s="18"/>
      <c r="K7" s="19"/>
      <c r="L7" s="19"/>
      <c r="M7" s="20">
        <f t="shared" ref="M7:P7" si="0">SUM(M8:M35)</f>
        <v>14.66</v>
      </c>
      <c r="N7" s="20">
        <f t="shared" si="0"/>
        <v>14.66</v>
      </c>
      <c r="O7" s="20">
        <f t="shared" si="0"/>
        <v>14.66</v>
      </c>
      <c r="P7" s="20">
        <f t="shared" si="0"/>
        <v>14.66</v>
      </c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1"/>
    </row>
    <row r="8" s="2" customFormat="1" ht="31" customHeight="1" spans="1:30">
      <c r="A8" s="12">
        <v>205</v>
      </c>
      <c r="B8" s="12" t="s">
        <v>175</v>
      </c>
      <c r="C8" s="13" t="s">
        <v>178</v>
      </c>
      <c r="D8" s="14">
        <v>600073</v>
      </c>
      <c r="E8" s="12" t="s">
        <v>3</v>
      </c>
      <c r="F8" s="12" t="s">
        <v>601</v>
      </c>
      <c r="G8" s="12" t="s">
        <v>602</v>
      </c>
      <c r="H8" s="12" t="s">
        <v>603</v>
      </c>
      <c r="I8" s="18">
        <v>45292</v>
      </c>
      <c r="J8" s="18">
        <v>45627</v>
      </c>
      <c r="K8" s="21">
        <v>5</v>
      </c>
      <c r="L8" s="21" t="s">
        <v>604</v>
      </c>
      <c r="M8" s="22">
        <v>0.2</v>
      </c>
      <c r="N8" s="23">
        <v>0.2</v>
      </c>
      <c r="O8" s="23">
        <v>0.2</v>
      </c>
      <c r="P8" s="24">
        <v>0.2</v>
      </c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31"/>
    </row>
    <row r="9" s="2" customFormat="1" ht="31" customHeight="1" spans="1:30">
      <c r="A9" s="12">
        <v>205</v>
      </c>
      <c r="B9" s="12" t="s">
        <v>175</v>
      </c>
      <c r="C9" s="13" t="s">
        <v>178</v>
      </c>
      <c r="D9" s="14">
        <v>600073</v>
      </c>
      <c r="E9" s="12" t="s">
        <v>3</v>
      </c>
      <c r="F9" s="12" t="s">
        <v>601</v>
      </c>
      <c r="G9" s="15" t="s">
        <v>605</v>
      </c>
      <c r="H9" s="15" t="s">
        <v>606</v>
      </c>
      <c r="I9" s="18">
        <v>45293</v>
      </c>
      <c r="J9" s="18">
        <v>45628</v>
      </c>
      <c r="K9" s="25">
        <v>5</v>
      </c>
      <c r="L9" s="25" t="s">
        <v>604</v>
      </c>
      <c r="M9" s="26">
        <v>0.25</v>
      </c>
      <c r="N9" s="23">
        <v>0.25</v>
      </c>
      <c r="O9" s="23">
        <v>0.25</v>
      </c>
      <c r="P9" s="27">
        <v>0.25</v>
      </c>
      <c r="Q9" s="23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</row>
    <row r="10" s="2" customFormat="1" ht="31" customHeight="1" spans="1:30">
      <c r="A10" s="12">
        <v>205</v>
      </c>
      <c r="B10" s="12" t="s">
        <v>175</v>
      </c>
      <c r="C10" s="13" t="s">
        <v>178</v>
      </c>
      <c r="D10" s="14">
        <v>600073</v>
      </c>
      <c r="E10" s="12" t="s">
        <v>3</v>
      </c>
      <c r="F10" s="12" t="s">
        <v>601</v>
      </c>
      <c r="G10" s="15" t="s">
        <v>607</v>
      </c>
      <c r="H10" s="15" t="s">
        <v>608</v>
      </c>
      <c r="I10" s="18">
        <v>45295</v>
      </c>
      <c r="J10" s="18">
        <v>45630</v>
      </c>
      <c r="K10" s="25">
        <v>5</v>
      </c>
      <c r="L10" s="25" t="s">
        <v>609</v>
      </c>
      <c r="M10" s="26">
        <v>0.09</v>
      </c>
      <c r="N10" s="23">
        <v>0.09</v>
      </c>
      <c r="O10" s="23">
        <v>0.09</v>
      </c>
      <c r="P10" s="27">
        <v>0.09</v>
      </c>
      <c r="Q10" s="23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</row>
    <row r="11" s="2" customFormat="1" ht="31" customHeight="1" spans="1:30">
      <c r="A11" s="12">
        <v>205</v>
      </c>
      <c r="B11" s="12" t="s">
        <v>175</v>
      </c>
      <c r="C11" s="13" t="s">
        <v>178</v>
      </c>
      <c r="D11" s="14">
        <v>600073</v>
      </c>
      <c r="E11" s="12" t="s">
        <v>3</v>
      </c>
      <c r="F11" s="12" t="s">
        <v>601</v>
      </c>
      <c r="G11" s="15" t="s">
        <v>610</v>
      </c>
      <c r="H11" s="15" t="s">
        <v>611</v>
      </c>
      <c r="I11" s="18">
        <v>45296</v>
      </c>
      <c r="J11" s="18">
        <v>45631</v>
      </c>
      <c r="K11" s="25">
        <v>2</v>
      </c>
      <c r="L11" s="25" t="s">
        <v>609</v>
      </c>
      <c r="M11" s="26">
        <v>0.02</v>
      </c>
      <c r="N11" s="23">
        <v>0.02</v>
      </c>
      <c r="O11" s="23">
        <v>0.02</v>
      </c>
      <c r="P11" s="27">
        <v>0.02</v>
      </c>
      <c r="Q11" s="23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</row>
    <row r="12" s="2" customFormat="1" ht="31" customHeight="1" spans="1:30">
      <c r="A12" s="12">
        <v>205</v>
      </c>
      <c r="B12" s="12" t="s">
        <v>175</v>
      </c>
      <c r="C12" s="13" t="s">
        <v>178</v>
      </c>
      <c r="D12" s="14">
        <v>600073</v>
      </c>
      <c r="E12" s="12" t="s">
        <v>3</v>
      </c>
      <c r="F12" s="12" t="s">
        <v>601</v>
      </c>
      <c r="G12" s="15" t="s">
        <v>612</v>
      </c>
      <c r="H12" s="15" t="s">
        <v>613</v>
      </c>
      <c r="I12" s="18">
        <v>45299</v>
      </c>
      <c r="J12" s="18">
        <v>45632</v>
      </c>
      <c r="K12" s="25">
        <v>2</v>
      </c>
      <c r="L12" s="25" t="s">
        <v>609</v>
      </c>
      <c r="M12" s="26">
        <v>0.01</v>
      </c>
      <c r="N12" s="23">
        <v>0.01</v>
      </c>
      <c r="O12" s="23">
        <v>0.01</v>
      </c>
      <c r="P12" s="27">
        <v>0.01</v>
      </c>
      <c r="Q12" s="23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</row>
    <row r="13" s="2" customFormat="1" ht="31" customHeight="1" spans="1:30">
      <c r="A13" s="12">
        <v>205</v>
      </c>
      <c r="B13" s="12" t="s">
        <v>175</v>
      </c>
      <c r="C13" s="13" t="s">
        <v>178</v>
      </c>
      <c r="D13" s="14">
        <v>600073</v>
      </c>
      <c r="E13" s="12" t="s">
        <v>3</v>
      </c>
      <c r="F13" s="12" t="s">
        <v>601</v>
      </c>
      <c r="G13" s="15" t="s">
        <v>614</v>
      </c>
      <c r="H13" s="15" t="s">
        <v>615</v>
      </c>
      <c r="I13" s="18">
        <v>45315</v>
      </c>
      <c r="J13" s="18">
        <v>45650</v>
      </c>
      <c r="K13" s="25">
        <v>2</v>
      </c>
      <c r="L13" s="25" t="s">
        <v>609</v>
      </c>
      <c r="M13" s="26">
        <v>0.05</v>
      </c>
      <c r="N13" s="23">
        <v>0.05</v>
      </c>
      <c r="O13" s="23">
        <v>0.05</v>
      </c>
      <c r="P13" s="27">
        <v>0.05</v>
      </c>
      <c r="Q13" s="23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</row>
    <row r="14" s="2" customFormat="1" ht="31" customHeight="1" spans="1:30">
      <c r="A14" s="12">
        <v>205</v>
      </c>
      <c r="B14" s="12" t="s">
        <v>175</v>
      </c>
      <c r="C14" s="13" t="s">
        <v>178</v>
      </c>
      <c r="D14" s="14">
        <v>600073</v>
      </c>
      <c r="E14" s="12" t="s">
        <v>3</v>
      </c>
      <c r="F14" s="12" t="s">
        <v>601</v>
      </c>
      <c r="G14" s="15" t="s">
        <v>616</v>
      </c>
      <c r="H14" s="15" t="s">
        <v>617</v>
      </c>
      <c r="I14" s="18">
        <v>45316</v>
      </c>
      <c r="J14" s="18">
        <v>45651</v>
      </c>
      <c r="K14" s="25">
        <v>2</v>
      </c>
      <c r="L14" s="25" t="s">
        <v>609</v>
      </c>
      <c r="M14" s="26">
        <v>0.24</v>
      </c>
      <c r="N14" s="23">
        <v>0.24</v>
      </c>
      <c r="O14" s="23">
        <v>0.24</v>
      </c>
      <c r="P14" s="27">
        <v>0.24</v>
      </c>
      <c r="Q14" s="23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</row>
    <row r="15" s="2" customFormat="1" ht="31" customHeight="1" spans="1:30">
      <c r="A15" s="12">
        <v>205</v>
      </c>
      <c r="B15" s="12" t="s">
        <v>175</v>
      </c>
      <c r="C15" s="13" t="s">
        <v>178</v>
      </c>
      <c r="D15" s="14">
        <v>600073</v>
      </c>
      <c r="E15" s="12" t="s">
        <v>3</v>
      </c>
      <c r="F15" s="12" t="s">
        <v>601</v>
      </c>
      <c r="G15" s="15" t="s">
        <v>618</v>
      </c>
      <c r="H15" s="15" t="s">
        <v>619</v>
      </c>
      <c r="I15" s="18">
        <v>45317</v>
      </c>
      <c r="J15" s="18">
        <v>45652</v>
      </c>
      <c r="K15" s="25">
        <v>2</v>
      </c>
      <c r="L15" s="25" t="s">
        <v>604</v>
      </c>
      <c r="M15" s="26">
        <v>0.26</v>
      </c>
      <c r="N15" s="23">
        <v>0.26</v>
      </c>
      <c r="O15" s="23">
        <v>0.26</v>
      </c>
      <c r="P15" s="27">
        <v>0.26</v>
      </c>
      <c r="Q15" s="23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</row>
    <row r="16" s="2" customFormat="1" ht="31" customHeight="1" spans="1:30">
      <c r="A16" s="12">
        <v>205</v>
      </c>
      <c r="B16" s="12" t="s">
        <v>175</v>
      </c>
      <c r="C16" s="13" t="s">
        <v>178</v>
      </c>
      <c r="D16" s="14">
        <v>600073</v>
      </c>
      <c r="E16" s="12" t="s">
        <v>3</v>
      </c>
      <c r="F16" s="12" t="s">
        <v>601</v>
      </c>
      <c r="G16" s="15" t="s">
        <v>620</v>
      </c>
      <c r="H16" s="15" t="s">
        <v>621</v>
      </c>
      <c r="I16" s="18">
        <v>45320</v>
      </c>
      <c r="J16" s="18">
        <v>45653</v>
      </c>
      <c r="K16" s="25">
        <v>2</v>
      </c>
      <c r="L16" s="25" t="s">
        <v>604</v>
      </c>
      <c r="M16" s="26">
        <v>0.23</v>
      </c>
      <c r="N16" s="23">
        <v>0.23</v>
      </c>
      <c r="O16" s="23">
        <v>0.23</v>
      </c>
      <c r="P16" s="27">
        <v>0.23</v>
      </c>
      <c r="Q16" s="23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</row>
    <row r="17" s="2" customFormat="1" ht="31" customHeight="1" spans="1:30">
      <c r="A17" s="12">
        <v>205</v>
      </c>
      <c r="B17" s="12" t="s">
        <v>175</v>
      </c>
      <c r="C17" s="13" t="s">
        <v>178</v>
      </c>
      <c r="D17" s="14">
        <v>600073</v>
      </c>
      <c r="E17" s="12" t="s">
        <v>3</v>
      </c>
      <c r="F17" s="12" t="s">
        <v>601</v>
      </c>
      <c r="G17" s="15" t="s">
        <v>622</v>
      </c>
      <c r="H17" s="15" t="s">
        <v>623</v>
      </c>
      <c r="I17" s="18">
        <v>45321</v>
      </c>
      <c r="J17" s="18">
        <v>45656</v>
      </c>
      <c r="K17" s="25">
        <v>2</v>
      </c>
      <c r="L17" s="25" t="s">
        <v>609</v>
      </c>
      <c r="M17" s="26">
        <v>0.01</v>
      </c>
      <c r="N17" s="23">
        <v>0.01</v>
      </c>
      <c r="O17" s="23">
        <v>0.01</v>
      </c>
      <c r="P17" s="27">
        <v>0.01</v>
      </c>
      <c r="Q17" s="23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</row>
    <row r="18" s="2" customFormat="1" ht="31" customHeight="1" spans="1:30">
      <c r="A18" s="12">
        <v>205</v>
      </c>
      <c r="B18" s="12" t="s">
        <v>175</v>
      </c>
      <c r="C18" s="13" t="s">
        <v>178</v>
      </c>
      <c r="D18" s="14">
        <v>600073</v>
      </c>
      <c r="E18" s="12" t="s">
        <v>3</v>
      </c>
      <c r="F18" s="12" t="s">
        <v>601</v>
      </c>
      <c r="G18" s="15" t="s">
        <v>624</v>
      </c>
      <c r="H18" s="15" t="s">
        <v>625</v>
      </c>
      <c r="I18" s="18">
        <v>45322</v>
      </c>
      <c r="J18" s="18">
        <v>45657</v>
      </c>
      <c r="K18" s="25">
        <v>2</v>
      </c>
      <c r="L18" s="25" t="s">
        <v>609</v>
      </c>
      <c r="M18" s="26">
        <v>0.01</v>
      </c>
      <c r="N18" s="23">
        <v>0.01</v>
      </c>
      <c r="O18" s="23">
        <v>0.01</v>
      </c>
      <c r="P18" s="27">
        <v>0.01</v>
      </c>
      <c r="Q18" s="23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</row>
    <row r="19" s="2" customFormat="1" ht="31" customHeight="1" spans="1:30">
      <c r="A19" s="12">
        <v>205</v>
      </c>
      <c r="B19" s="12" t="s">
        <v>175</v>
      </c>
      <c r="C19" s="13" t="s">
        <v>178</v>
      </c>
      <c r="D19" s="14">
        <v>600073</v>
      </c>
      <c r="E19" s="12" t="s">
        <v>3</v>
      </c>
      <c r="F19" s="12" t="s">
        <v>601</v>
      </c>
      <c r="G19" s="15" t="s">
        <v>626</v>
      </c>
      <c r="H19" s="15" t="s">
        <v>627</v>
      </c>
      <c r="I19" s="18">
        <v>45323</v>
      </c>
      <c r="J19" s="18">
        <v>45658</v>
      </c>
      <c r="K19" s="25">
        <v>1</v>
      </c>
      <c r="L19" s="25" t="s">
        <v>628</v>
      </c>
      <c r="M19" s="26">
        <v>0.47</v>
      </c>
      <c r="N19" s="23">
        <v>0.47</v>
      </c>
      <c r="O19" s="23">
        <v>0.47</v>
      </c>
      <c r="P19" s="27">
        <v>0.47</v>
      </c>
      <c r="Q19" s="23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</row>
    <row r="20" s="2" customFormat="1" ht="31" customHeight="1" spans="1:30">
      <c r="A20" s="12">
        <v>205</v>
      </c>
      <c r="B20" s="12" t="s">
        <v>175</v>
      </c>
      <c r="C20" s="13" t="s">
        <v>178</v>
      </c>
      <c r="D20" s="14">
        <v>600073</v>
      </c>
      <c r="E20" s="12" t="s">
        <v>3</v>
      </c>
      <c r="F20" s="12" t="s">
        <v>601</v>
      </c>
      <c r="G20" s="15" t="s">
        <v>629</v>
      </c>
      <c r="H20" s="15" t="s">
        <v>630</v>
      </c>
      <c r="I20" s="18">
        <v>45324</v>
      </c>
      <c r="J20" s="18">
        <v>45659</v>
      </c>
      <c r="K20" s="25">
        <v>360</v>
      </c>
      <c r="L20" s="25" t="s">
        <v>631</v>
      </c>
      <c r="M20" s="26">
        <v>0.11</v>
      </c>
      <c r="N20" s="23">
        <v>0.11</v>
      </c>
      <c r="O20" s="23">
        <v>0.11</v>
      </c>
      <c r="P20" s="27">
        <v>0.11</v>
      </c>
      <c r="Q20" s="23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</row>
    <row r="21" s="2" customFormat="1" ht="31" customHeight="1" spans="1:30">
      <c r="A21" s="12">
        <v>205</v>
      </c>
      <c r="B21" s="12" t="s">
        <v>175</v>
      </c>
      <c r="C21" s="13" t="s">
        <v>178</v>
      </c>
      <c r="D21" s="14">
        <v>600073</v>
      </c>
      <c r="E21" s="12" t="s">
        <v>3</v>
      </c>
      <c r="F21" s="12" t="s">
        <v>601</v>
      </c>
      <c r="G21" s="12" t="s">
        <v>632</v>
      </c>
      <c r="H21" s="12" t="s">
        <v>633</v>
      </c>
      <c r="I21" s="18">
        <v>45327</v>
      </c>
      <c r="J21" s="18">
        <v>45660</v>
      </c>
      <c r="K21" s="21">
        <v>360</v>
      </c>
      <c r="L21" s="21" t="s">
        <v>631</v>
      </c>
      <c r="M21" s="22">
        <v>0.03</v>
      </c>
      <c r="N21" s="23">
        <v>0.03</v>
      </c>
      <c r="O21" s="23">
        <v>0.03</v>
      </c>
      <c r="P21" s="24">
        <v>0.03</v>
      </c>
      <c r="Q21" s="23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</row>
    <row r="22" s="1" customFormat="1" ht="25" customHeight="1" spans="1:30">
      <c r="A22" s="12">
        <v>205</v>
      </c>
      <c r="B22" s="12" t="s">
        <v>175</v>
      </c>
      <c r="C22" s="13" t="s">
        <v>178</v>
      </c>
      <c r="D22" s="14">
        <v>600073</v>
      </c>
      <c r="E22" s="12" t="s">
        <v>3</v>
      </c>
      <c r="F22" s="12" t="s">
        <v>601</v>
      </c>
      <c r="G22" s="12" t="s">
        <v>634</v>
      </c>
      <c r="H22" s="12" t="s">
        <v>635</v>
      </c>
      <c r="I22" s="18">
        <v>45328</v>
      </c>
      <c r="J22" s="18">
        <v>45663</v>
      </c>
      <c r="K22" s="21">
        <v>60</v>
      </c>
      <c r="L22" s="21" t="s">
        <v>636</v>
      </c>
      <c r="M22" s="22">
        <v>0.89</v>
      </c>
      <c r="N22" s="23">
        <v>0.89</v>
      </c>
      <c r="O22" s="23">
        <v>0.89</v>
      </c>
      <c r="P22" s="24">
        <v>0.89</v>
      </c>
      <c r="Q22" s="23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</row>
    <row r="23" s="1" customFormat="1" ht="25" customHeight="1" spans="1:30">
      <c r="A23" s="12">
        <v>205</v>
      </c>
      <c r="B23" s="12" t="s">
        <v>175</v>
      </c>
      <c r="C23" s="13" t="s">
        <v>178</v>
      </c>
      <c r="D23" s="14">
        <v>600073</v>
      </c>
      <c r="E23" s="12" t="s">
        <v>3</v>
      </c>
      <c r="F23" s="12" t="s">
        <v>601</v>
      </c>
      <c r="G23" s="12" t="s">
        <v>637</v>
      </c>
      <c r="H23" s="12" t="s">
        <v>638</v>
      </c>
      <c r="I23" s="18">
        <v>45329</v>
      </c>
      <c r="J23" s="18">
        <v>45664</v>
      </c>
      <c r="K23" s="21">
        <v>50</v>
      </c>
      <c r="L23" s="21" t="s">
        <v>609</v>
      </c>
      <c r="M23" s="22">
        <v>0.5</v>
      </c>
      <c r="N23" s="23">
        <v>0.5</v>
      </c>
      <c r="O23" s="23">
        <v>0.5</v>
      </c>
      <c r="P23" s="24">
        <v>0.5</v>
      </c>
      <c r="Q23" s="23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</row>
    <row r="24" s="1" customFormat="1" ht="25" customHeight="1" spans="1:30">
      <c r="A24" s="12">
        <v>205</v>
      </c>
      <c r="B24" s="12" t="s">
        <v>175</v>
      </c>
      <c r="C24" s="13" t="s">
        <v>178</v>
      </c>
      <c r="D24" s="14">
        <v>600073</v>
      </c>
      <c r="E24" s="12" t="s">
        <v>3</v>
      </c>
      <c r="F24" s="12" t="s">
        <v>601</v>
      </c>
      <c r="G24" s="12" t="s">
        <v>639</v>
      </c>
      <c r="H24" s="12" t="s">
        <v>640</v>
      </c>
      <c r="I24" s="18">
        <v>45330</v>
      </c>
      <c r="J24" s="18">
        <v>45665</v>
      </c>
      <c r="K24" s="21">
        <v>50</v>
      </c>
      <c r="L24" s="21" t="s">
        <v>466</v>
      </c>
      <c r="M24" s="22">
        <v>0.5</v>
      </c>
      <c r="N24" s="23">
        <v>0.5</v>
      </c>
      <c r="O24" s="23">
        <v>0.5</v>
      </c>
      <c r="P24" s="24">
        <v>0.5</v>
      </c>
      <c r="Q24" s="23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</row>
    <row r="25" s="1" customFormat="1" ht="25" customHeight="1" spans="1:30">
      <c r="A25" s="12">
        <v>205</v>
      </c>
      <c r="B25" s="12" t="s">
        <v>175</v>
      </c>
      <c r="C25" s="13" t="s">
        <v>178</v>
      </c>
      <c r="D25" s="14">
        <v>600073</v>
      </c>
      <c r="E25" s="12" t="s">
        <v>3</v>
      </c>
      <c r="F25" s="12" t="s">
        <v>601</v>
      </c>
      <c r="G25" s="12" t="s">
        <v>641</v>
      </c>
      <c r="H25" s="12" t="s">
        <v>642</v>
      </c>
      <c r="I25" s="18">
        <v>45331</v>
      </c>
      <c r="J25" s="18">
        <v>45666</v>
      </c>
      <c r="K25" s="21">
        <v>80</v>
      </c>
      <c r="L25" s="21" t="s">
        <v>643</v>
      </c>
      <c r="M25" s="22">
        <v>0.3</v>
      </c>
      <c r="N25" s="23">
        <v>0.3</v>
      </c>
      <c r="O25" s="23">
        <v>0.3</v>
      </c>
      <c r="P25" s="24">
        <v>0.3</v>
      </c>
      <c r="Q25" s="23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</row>
    <row r="26" s="1" customFormat="1" ht="25" customHeight="1" spans="1:30">
      <c r="A26" s="12">
        <v>205</v>
      </c>
      <c r="B26" s="12" t="s">
        <v>175</v>
      </c>
      <c r="C26" s="13" t="s">
        <v>178</v>
      </c>
      <c r="D26" s="14">
        <v>600073</v>
      </c>
      <c r="E26" s="12" t="s">
        <v>3</v>
      </c>
      <c r="F26" s="12" t="s">
        <v>601</v>
      </c>
      <c r="G26" s="12" t="s">
        <v>644</v>
      </c>
      <c r="H26" s="12" t="s">
        <v>645</v>
      </c>
      <c r="I26" s="18">
        <v>45334</v>
      </c>
      <c r="J26" s="18">
        <v>45667</v>
      </c>
      <c r="K26" s="21">
        <v>80</v>
      </c>
      <c r="L26" s="21" t="s">
        <v>643</v>
      </c>
      <c r="M26" s="22">
        <v>0.5</v>
      </c>
      <c r="N26" s="23">
        <v>0.5</v>
      </c>
      <c r="O26" s="23">
        <v>0.5</v>
      </c>
      <c r="P26" s="24">
        <v>0.5</v>
      </c>
      <c r="Q26" s="23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</row>
    <row r="27" s="1" customFormat="1" ht="25" customHeight="1" spans="1:30">
      <c r="A27" s="12">
        <v>205</v>
      </c>
      <c r="B27" s="12" t="s">
        <v>175</v>
      </c>
      <c r="C27" s="13" t="s">
        <v>178</v>
      </c>
      <c r="D27" s="14">
        <v>600073</v>
      </c>
      <c r="E27" s="12" t="s">
        <v>3</v>
      </c>
      <c r="F27" s="12" t="s">
        <v>601</v>
      </c>
      <c r="G27" s="12" t="s">
        <v>646</v>
      </c>
      <c r="H27" s="12" t="s">
        <v>647</v>
      </c>
      <c r="I27" s="18">
        <v>45335</v>
      </c>
      <c r="J27" s="18">
        <v>45670</v>
      </c>
      <c r="K27" s="21">
        <v>360</v>
      </c>
      <c r="L27" s="21" t="s">
        <v>648</v>
      </c>
      <c r="M27" s="22">
        <v>0.2</v>
      </c>
      <c r="N27" s="23">
        <v>0.2</v>
      </c>
      <c r="O27" s="23">
        <v>0.2</v>
      </c>
      <c r="P27" s="24">
        <v>0.2</v>
      </c>
      <c r="Q27" s="23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</row>
    <row r="28" s="1" customFormat="1" ht="25" customHeight="1" spans="1:30">
      <c r="A28" s="12">
        <v>205</v>
      </c>
      <c r="B28" s="12" t="s">
        <v>175</v>
      </c>
      <c r="C28" s="13" t="s">
        <v>178</v>
      </c>
      <c r="D28" s="14">
        <v>600073</v>
      </c>
      <c r="E28" s="12" t="s">
        <v>3</v>
      </c>
      <c r="F28" s="12" t="s">
        <v>601</v>
      </c>
      <c r="G28" s="12" t="s">
        <v>649</v>
      </c>
      <c r="H28" s="12" t="s">
        <v>650</v>
      </c>
      <c r="I28" s="18">
        <v>45336</v>
      </c>
      <c r="J28" s="18">
        <v>45671</v>
      </c>
      <c r="K28" s="21">
        <v>11</v>
      </c>
      <c r="L28" s="21" t="s">
        <v>609</v>
      </c>
      <c r="M28" s="22">
        <v>1</v>
      </c>
      <c r="N28" s="23">
        <v>1</v>
      </c>
      <c r="O28" s="23">
        <v>1</v>
      </c>
      <c r="P28" s="24">
        <v>1</v>
      </c>
      <c r="Q28" s="23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</row>
    <row r="29" s="1" customFormat="1" ht="25" customHeight="1" spans="1:30">
      <c r="A29" s="12">
        <v>205</v>
      </c>
      <c r="B29" s="12" t="s">
        <v>175</v>
      </c>
      <c r="C29" s="13" t="s">
        <v>178</v>
      </c>
      <c r="D29" s="14">
        <v>600073</v>
      </c>
      <c r="E29" s="12" t="s">
        <v>3</v>
      </c>
      <c r="F29" s="12" t="s">
        <v>601</v>
      </c>
      <c r="G29" s="12" t="s">
        <v>651</v>
      </c>
      <c r="H29" s="12" t="s">
        <v>652</v>
      </c>
      <c r="I29" s="18">
        <v>45337</v>
      </c>
      <c r="J29" s="18">
        <v>45672</v>
      </c>
      <c r="K29" s="21">
        <v>11</v>
      </c>
      <c r="L29" s="21" t="s">
        <v>609</v>
      </c>
      <c r="M29" s="22">
        <v>0.8</v>
      </c>
      <c r="N29" s="23">
        <v>0.8</v>
      </c>
      <c r="O29" s="23">
        <v>0.8</v>
      </c>
      <c r="P29" s="24">
        <v>0.8</v>
      </c>
      <c r="Q29" s="23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</row>
    <row r="30" s="1" customFormat="1" ht="25" customHeight="1" spans="1:30">
      <c r="A30" s="12">
        <v>205</v>
      </c>
      <c r="B30" s="12" t="s">
        <v>175</v>
      </c>
      <c r="C30" s="13" t="s">
        <v>178</v>
      </c>
      <c r="D30" s="14">
        <v>600073</v>
      </c>
      <c r="E30" s="12" t="s">
        <v>3</v>
      </c>
      <c r="F30" s="12" t="s">
        <v>601</v>
      </c>
      <c r="G30" s="12" t="s">
        <v>653</v>
      </c>
      <c r="H30" s="12" t="s">
        <v>654</v>
      </c>
      <c r="I30" s="18">
        <v>45338</v>
      </c>
      <c r="J30" s="18">
        <v>45673</v>
      </c>
      <c r="K30" s="21">
        <v>264</v>
      </c>
      <c r="L30" s="21" t="s">
        <v>655</v>
      </c>
      <c r="M30" s="22">
        <v>3</v>
      </c>
      <c r="N30" s="23">
        <v>3</v>
      </c>
      <c r="O30" s="23">
        <v>3</v>
      </c>
      <c r="P30" s="24">
        <v>3</v>
      </c>
      <c r="Q30" s="23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</row>
    <row r="31" s="1" customFormat="1" ht="25" customHeight="1" spans="1:30">
      <c r="A31" s="12">
        <v>205</v>
      </c>
      <c r="B31" s="12" t="s">
        <v>175</v>
      </c>
      <c r="C31" s="13" t="s">
        <v>178</v>
      </c>
      <c r="D31" s="14">
        <v>600073</v>
      </c>
      <c r="E31" s="12" t="s">
        <v>3</v>
      </c>
      <c r="F31" s="12" t="s">
        <v>601</v>
      </c>
      <c r="G31" s="12" t="s">
        <v>656</v>
      </c>
      <c r="H31" s="12" t="s">
        <v>657</v>
      </c>
      <c r="I31" s="18">
        <v>45341</v>
      </c>
      <c r="J31" s="18">
        <v>45674</v>
      </c>
      <c r="K31" s="21">
        <v>44</v>
      </c>
      <c r="L31" s="21" t="s">
        <v>658</v>
      </c>
      <c r="M31" s="22">
        <v>0.8</v>
      </c>
      <c r="N31" s="23">
        <v>0.8</v>
      </c>
      <c r="O31" s="23">
        <v>0.8</v>
      </c>
      <c r="P31" s="24">
        <v>0.8</v>
      </c>
      <c r="Q31" s="23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</row>
    <row r="32" s="1" customFormat="1" ht="25" customHeight="1" spans="1:30">
      <c r="A32" s="12">
        <v>205</v>
      </c>
      <c r="B32" s="12" t="s">
        <v>175</v>
      </c>
      <c r="C32" s="13" t="s">
        <v>178</v>
      </c>
      <c r="D32" s="14">
        <v>600073</v>
      </c>
      <c r="E32" s="12" t="s">
        <v>3</v>
      </c>
      <c r="F32" s="12" t="s">
        <v>601</v>
      </c>
      <c r="G32" s="12" t="s">
        <v>659</v>
      </c>
      <c r="H32" s="12" t="s">
        <v>660</v>
      </c>
      <c r="I32" s="18">
        <v>45342</v>
      </c>
      <c r="J32" s="18">
        <v>45677</v>
      </c>
      <c r="K32" s="21">
        <v>22</v>
      </c>
      <c r="L32" s="21" t="s">
        <v>658</v>
      </c>
      <c r="M32" s="22">
        <v>0.6</v>
      </c>
      <c r="N32" s="23">
        <v>0.6</v>
      </c>
      <c r="O32" s="23">
        <v>0.6</v>
      </c>
      <c r="P32" s="24">
        <v>0.6</v>
      </c>
      <c r="Q32" s="23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</row>
    <row r="33" s="1" customFormat="1" ht="25" customHeight="1" spans="1:30">
      <c r="A33" s="12">
        <v>205</v>
      </c>
      <c r="B33" s="12" t="s">
        <v>175</v>
      </c>
      <c r="C33" s="13" t="s">
        <v>178</v>
      </c>
      <c r="D33" s="12">
        <v>600073</v>
      </c>
      <c r="E33" s="12" t="s">
        <v>3</v>
      </c>
      <c r="F33" s="12" t="s">
        <v>601</v>
      </c>
      <c r="G33" s="12" t="s">
        <v>661</v>
      </c>
      <c r="H33" s="12" t="s">
        <v>662</v>
      </c>
      <c r="I33" s="18">
        <v>45343</v>
      </c>
      <c r="J33" s="18">
        <v>45678</v>
      </c>
      <c r="K33" s="21">
        <v>22</v>
      </c>
      <c r="L33" s="21" t="s">
        <v>658</v>
      </c>
      <c r="M33" s="22">
        <v>0.33</v>
      </c>
      <c r="N33" s="23">
        <v>0.33</v>
      </c>
      <c r="O33" s="23">
        <v>0.33</v>
      </c>
      <c r="P33" s="24">
        <v>0.33</v>
      </c>
      <c r="Q33" s="23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</row>
    <row r="34" s="1" customFormat="1" ht="25" customHeight="1" spans="1:30">
      <c r="A34" s="12">
        <v>205</v>
      </c>
      <c r="B34" s="12" t="s">
        <v>175</v>
      </c>
      <c r="C34" s="13" t="s">
        <v>178</v>
      </c>
      <c r="D34" s="14">
        <v>600073</v>
      </c>
      <c r="E34" s="12" t="s">
        <v>3</v>
      </c>
      <c r="F34" s="16" t="s">
        <v>663</v>
      </c>
      <c r="G34" s="12" t="s">
        <v>664</v>
      </c>
      <c r="H34" s="12" t="s">
        <v>665</v>
      </c>
      <c r="I34" s="18">
        <v>45344</v>
      </c>
      <c r="J34" s="18">
        <v>45679</v>
      </c>
      <c r="K34" s="21">
        <v>1</v>
      </c>
      <c r="L34" s="21" t="s">
        <v>172</v>
      </c>
      <c r="M34" s="24">
        <v>0.26</v>
      </c>
      <c r="N34" s="23">
        <v>0.26</v>
      </c>
      <c r="O34" s="23">
        <v>0.26</v>
      </c>
      <c r="P34" s="24">
        <v>0.26</v>
      </c>
      <c r="Q34" s="23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</row>
    <row r="35" s="1" customFormat="1" ht="25" customHeight="1" spans="1:30">
      <c r="A35" s="12">
        <v>205</v>
      </c>
      <c r="B35" s="12" t="s">
        <v>175</v>
      </c>
      <c r="C35" s="13" t="s">
        <v>178</v>
      </c>
      <c r="D35" s="12">
        <v>600073</v>
      </c>
      <c r="E35" s="12" t="s">
        <v>3</v>
      </c>
      <c r="F35" s="16" t="s">
        <v>663</v>
      </c>
      <c r="G35" s="12" t="s">
        <v>666</v>
      </c>
      <c r="H35" s="12" t="s">
        <v>667</v>
      </c>
      <c r="I35" s="18">
        <v>45348</v>
      </c>
      <c r="J35" s="18">
        <v>45681</v>
      </c>
      <c r="K35" s="21">
        <v>5</v>
      </c>
      <c r="L35" s="21" t="s">
        <v>172</v>
      </c>
      <c r="M35" s="24">
        <v>3</v>
      </c>
      <c r="N35" s="23">
        <v>3</v>
      </c>
      <c r="O35" s="23">
        <v>3</v>
      </c>
      <c r="P35" s="24">
        <v>3</v>
      </c>
      <c r="Q35" s="23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</row>
  </sheetData>
  <mergeCells count="31">
    <mergeCell ref="A2:AD2"/>
    <mergeCell ref="A3:E3"/>
    <mergeCell ref="AB3:AD3"/>
    <mergeCell ref="A4:C4"/>
    <mergeCell ref="N4:AC4"/>
    <mergeCell ref="O5:Q5"/>
    <mergeCell ref="U5:W5"/>
    <mergeCell ref="A5:A6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5:N6"/>
    <mergeCell ref="R5:R6"/>
    <mergeCell ref="S5:S6"/>
    <mergeCell ref="T5:T6"/>
    <mergeCell ref="X5:X6"/>
    <mergeCell ref="Y5:Y6"/>
    <mergeCell ref="Z5:Z6"/>
    <mergeCell ref="AA5:AA6"/>
    <mergeCell ref="AB5:AB6"/>
    <mergeCell ref="AC5:AC6"/>
    <mergeCell ref="AD4:AD6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"/>
  <sheetViews>
    <sheetView zoomScale="115" zoomScaleNormal="115" workbookViewId="0">
      <selection activeCell="H10" sqref="H10"/>
    </sheetView>
  </sheetViews>
  <sheetFormatPr defaultColWidth="10" defaultRowHeight="14.4" outlineLevelCol="7"/>
  <cols>
    <col min="1" max="1" width="35.8981481481481" customWidth="1"/>
    <col min="2" max="2" width="10.712962962963" customWidth="1"/>
    <col min="3" max="3" width="26.5648148148148" customWidth="1"/>
    <col min="4" max="4" width="11.2962962962963" customWidth="1"/>
    <col min="5" max="5" width="29.2685185185185" customWidth="1"/>
    <col min="6" max="6" width="10.1388888888889" customWidth="1"/>
    <col min="7" max="7" width="30.0462962962963" customWidth="1"/>
    <col min="8" max="8" width="11.5833333333333" customWidth="1"/>
  </cols>
  <sheetData>
    <row r="1" ht="12.9" customHeight="1" spans="1:8">
      <c r="A1" s="54"/>
      <c r="H1" s="74" t="s">
        <v>32</v>
      </c>
    </row>
    <row r="2" ht="24.15" customHeight="1" spans="1:8">
      <c r="A2" s="134" t="s">
        <v>6</v>
      </c>
      <c r="B2" s="134"/>
      <c r="C2" s="134"/>
      <c r="D2" s="134"/>
      <c r="E2" s="134"/>
      <c r="F2" s="134"/>
      <c r="G2" s="134"/>
      <c r="H2" s="134"/>
    </row>
    <row r="3" ht="17.25" customHeight="1" spans="1:8">
      <c r="A3" s="68" t="s">
        <v>33</v>
      </c>
      <c r="B3" s="68"/>
      <c r="C3" s="68"/>
      <c r="D3" s="68"/>
      <c r="E3" s="68"/>
      <c r="F3" s="68"/>
      <c r="G3" s="65" t="s">
        <v>34</v>
      </c>
      <c r="H3" s="65"/>
    </row>
    <row r="4" ht="17.9" customHeight="1" spans="1:8">
      <c r="A4" s="38" t="s">
        <v>35</v>
      </c>
      <c r="B4" s="38"/>
      <c r="C4" s="38" t="s">
        <v>36</v>
      </c>
      <c r="D4" s="38"/>
      <c r="E4" s="38"/>
      <c r="F4" s="38"/>
      <c r="G4" s="38"/>
      <c r="H4" s="38"/>
    </row>
    <row r="5" ht="17.9" customHeight="1" spans="1:8">
      <c r="A5" s="38" t="s">
        <v>37</v>
      </c>
      <c r="B5" s="38" t="s">
        <v>38</v>
      </c>
      <c r="C5" s="38" t="s">
        <v>39</v>
      </c>
      <c r="D5" s="38" t="s">
        <v>38</v>
      </c>
      <c r="E5" s="38" t="s">
        <v>40</v>
      </c>
      <c r="F5" s="38" t="s">
        <v>38</v>
      </c>
      <c r="G5" s="38" t="s">
        <v>41</v>
      </c>
      <c r="H5" s="38" t="s">
        <v>38</v>
      </c>
    </row>
    <row r="6" ht="16.25" customHeight="1" spans="1:8">
      <c r="A6" s="71" t="s">
        <v>42</v>
      </c>
      <c r="B6" s="73">
        <v>355.27</v>
      </c>
      <c r="C6" s="72" t="s">
        <v>43</v>
      </c>
      <c r="D6" s="79"/>
      <c r="E6" s="71" t="s">
        <v>44</v>
      </c>
      <c r="F6" s="70">
        <v>355.27</v>
      </c>
      <c r="G6" s="72" t="s">
        <v>45</v>
      </c>
      <c r="H6" s="73"/>
    </row>
    <row r="7" ht="16.25" customHeight="1" spans="1:8">
      <c r="A7" s="72" t="s">
        <v>46</v>
      </c>
      <c r="B7" s="73">
        <v>355.27</v>
      </c>
      <c r="C7" s="72" t="s">
        <v>47</v>
      </c>
      <c r="D7" s="79"/>
      <c r="E7" s="72" t="s">
        <v>48</v>
      </c>
      <c r="F7" s="73">
        <v>297.61</v>
      </c>
      <c r="G7" s="72" t="s">
        <v>49</v>
      </c>
      <c r="H7" s="73"/>
    </row>
    <row r="8" ht="16.25" customHeight="1" spans="1:8">
      <c r="A8" s="71" t="s">
        <v>50</v>
      </c>
      <c r="B8" s="73"/>
      <c r="C8" s="72" t="s">
        <v>51</v>
      </c>
      <c r="D8" s="79"/>
      <c r="E8" s="72" t="s">
        <v>52</v>
      </c>
      <c r="F8" s="73">
        <v>18</v>
      </c>
      <c r="G8" s="72" t="s">
        <v>53</v>
      </c>
      <c r="H8" s="73"/>
    </row>
    <row r="9" ht="16.25" customHeight="1" spans="1:8">
      <c r="A9" s="72" t="s">
        <v>54</v>
      </c>
      <c r="B9" s="73"/>
      <c r="C9" s="72" t="s">
        <v>55</v>
      </c>
      <c r="D9" s="79"/>
      <c r="E9" s="72" t="s">
        <v>56</v>
      </c>
      <c r="F9" s="73">
        <v>39.66</v>
      </c>
      <c r="G9" s="72" t="s">
        <v>57</v>
      </c>
      <c r="H9" s="73"/>
    </row>
    <row r="10" ht="16.25" customHeight="1" spans="1:8">
      <c r="A10" s="72" t="s">
        <v>58</v>
      </c>
      <c r="B10" s="73"/>
      <c r="C10" s="72" t="s">
        <v>59</v>
      </c>
      <c r="D10" s="79">
        <v>247.08</v>
      </c>
      <c r="E10" s="71" t="s">
        <v>60</v>
      </c>
      <c r="F10" s="70"/>
      <c r="G10" s="72" t="s">
        <v>61</v>
      </c>
      <c r="H10" s="73">
        <v>315.61</v>
      </c>
    </row>
    <row r="11" ht="16.25" customHeight="1" spans="1:8">
      <c r="A11" s="72" t="s">
        <v>62</v>
      </c>
      <c r="B11" s="73"/>
      <c r="C11" s="72" t="s">
        <v>63</v>
      </c>
      <c r="D11" s="79"/>
      <c r="E11" s="72" t="s">
        <v>64</v>
      </c>
      <c r="F11" s="73"/>
      <c r="G11" s="72" t="s">
        <v>65</v>
      </c>
      <c r="H11" s="73"/>
    </row>
    <row r="12" ht="16.25" customHeight="1" spans="1:8">
      <c r="A12" s="72" t="s">
        <v>66</v>
      </c>
      <c r="B12" s="73"/>
      <c r="C12" s="72" t="s">
        <v>67</v>
      </c>
      <c r="D12" s="79"/>
      <c r="E12" s="72" t="s">
        <v>68</v>
      </c>
      <c r="F12" s="73"/>
      <c r="G12" s="72" t="s">
        <v>69</v>
      </c>
      <c r="H12" s="73"/>
    </row>
    <row r="13" ht="16.25" customHeight="1" spans="1:8">
      <c r="A13" s="72" t="s">
        <v>70</v>
      </c>
      <c r="B13" s="73"/>
      <c r="C13" s="72" t="s">
        <v>71</v>
      </c>
      <c r="D13" s="79">
        <v>72.18</v>
      </c>
      <c r="E13" s="72" t="s">
        <v>72</v>
      </c>
      <c r="F13" s="73"/>
      <c r="G13" s="72" t="s">
        <v>73</v>
      </c>
      <c r="H13" s="73"/>
    </row>
    <row r="14" ht="16.25" customHeight="1" spans="1:8">
      <c r="A14" s="72" t="s">
        <v>74</v>
      </c>
      <c r="B14" s="73"/>
      <c r="C14" s="72" t="s">
        <v>75</v>
      </c>
      <c r="D14" s="79"/>
      <c r="E14" s="72" t="s">
        <v>76</v>
      </c>
      <c r="F14" s="73"/>
      <c r="G14" s="72" t="s">
        <v>77</v>
      </c>
      <c r="H14" s="73">
        <v>39.66</v>
      </c>
    </row>
    <row r="15" ht="16.25" customHeight="1" spans="1:8">
      <c r="A15" s="72" t="s">
        <v>78</v>
      </c>
      <c r="B15" s="73"/>
      <c r="C15" s="72" t="s">
        <v>79</v>
      </c>
      <c r="D15" s="79">
        <v>12.56</v>
      </c>
      <c r="E15" s="72" t="s">
        <v>80</v>
      </c>
      <c r="F15" s="73"/>
      <c r="G15" s="72" t="s">
        <v>81</v>
      </c>
      <c r="H15" s="73"/>
    </row>
    <row r="16" ht="16.25" customHeight="1" spans="1:8">
      <c r="A16" s="72" t="s">
        <v>82</v>
      </c>
      <c r="B16" s="73"/>
      <c r="C16" s="72" t="s">
        <v>83</v>
      </c>
      <c r="D16" s="79"/>
      <c r="E16" s="72" t="s">
        <v>84</v>
      </c>
      <c r="F16" s="73"/>
      <c r="G16" s="72" t="s">
        <v>85</v>
      </c>
      <c r="H16" s="73"/>
    </row>
    <row r="17" ht="16.25" customHeight="1" spans="1:8">
      <c r="A17" s="72" t="s">
        <v>86</v>
      </c>
      <c r="B17" s="73"/>
      <c r="C17" s="72" t="s">
        <v>87</v>
      </c>
      <c r="D17" s="79"/>
      <c r="E17" s="72" t="s">
        <v>88</v>
      </c>
      <c r="F17" s="73"/>
      <c r="G17" s="72" t="s">
        <v>89</v>
      </c>
      <c r="H17" s="73"/>
    </row>
    <row r="18" ht="16.25" customHeight="1" spans="1:8">
      <c r="A18" s="72" t="s">
        <v>90</v>
      </c>
      <c r="B18" s="73"/>
      <c r="C18" s="72" t="s">
        <v>91</v>
      </c>
      <c r="D18" s="79"/>
      <c r="E18" s="72" t="s">
        <v>92</v>
      </c>
      <c r="F18" s="73"/>
      <c r="G18" s="72" t="s">
        <v>93</v>
      </c>
      <c r="H18" s="73"/>
    </row>
    <row r="19" ht="16.25" customHeight="1" spans="1:8">
      <c r="A19" s="72" t="s">
        <v>94</v>
      </c>
      <c r="B19" s="73"/>
      <c r="C19" s="72" t="s">
        <v>95</v>
      </c>
      <c r="D19" s="79"/>
      <c r="E19" s="72" t="s">
        <v>96</v>
      </c>
      <c r="F19" s="73"/>
      <c r="G19" s="72" t="s">
        <v>97</v>
      </c>
      <c r="H19" s="73"/>
    </row>
    <row r="20" ht="16.25" customHeight="1" spans="1:8">
      <c r="A20" s="71" t="s">
        <v>98</v>
      </c>
      <c r="B20" s="70"/>
      <c r="C20" s="72" t="s">
        <v>99</v>
      </c>
      <c r="D20" s="79"/>
      <c r="E20" s="72" t="s">
        <v>100</v>
      </c>
      <c r="F20" s="73"/>
      <c r="G20" s="72"/>
      <c r="H20" s="73"/>
    </row>
    <row r="21" ht="16.25" customHeight="1" spans="1:8">
      <c r="A21" s="71" t="s">
        <v>101</v>
      </c>
      <c r="B21" s="70"/>
      <c r="C21" s="72" t="s">
        <v>102</v>
      </c>
      <c r="D21" s="79"/>
      <c r="E21" s="71" t="s">
        <v>103</v>
      </c>
      <c r="F21" s="70"/>
      <c r="G21" s="72"/>
      <c r="H21" s="73"/>
    </row>
    <row r="22" ht="16.25" customHeight="1" spans="1:8">
      <c r="A22" s="71" t="s">
        <v>104</v>
      </c>
      <c r="B22" s="70"/>
      <c r="C22" s="72" t="s">
        <v>105</v>
      </c>
      <c r="D22" s="79"/>
      <c r="E22" s="72"/>
      <c r="F22" s="72"/>
      <c r="G22" s="72"/>
      <c r="H22" s="73"/>
    </row>
    <row r="23" ht="16.25" customHeight="1" spans="1:8">
      <c r="A23" s="71" t="s">
        <v>106</v>
      </c>
      <c r="B23" s="70"/>
      <c r="C23" s="72" t="s">
        <v>107</v>
      </c>
      <c r="D23" s="79"/>
      <c r="E23" s="72"/>
      <c r="F23" s="72"/>
      <c r="G23" s="72"/>
      <c r="H23" s="73"/>
    </row>
    <row r="24" ht="16.25" customHeight="1" spans="1:8">
      <c r="A24" s="71" t="s">
        <v>108</v>
      </c>
      <c r="B24" s="70"/>
      <c r="C24" s="72" t="s">
        <v>109</v>
      </c>
      <c r="D24" s="79"/>
      <c r="E24" s="72"/>
      <c r="F24" s="72"/>
      <c r="G24" s="72"/>
      <c r="H24" s="73"/>
    </row>
    <row r="25" ht="16.25" customHeight="1" spans="1:8">
      <c r="A25" s="72" t="s">
        <v>110</v>
      </c>
      <c r="B25" s="73"/>
      <c r="C25" s="72" t="s">
        <v>111</v>
      </c>
      <c r="D25" s="79">
        <v>23.45</v>
      </c>
      <c r="E25" s="72"/>
      <c r="F25" s="72"/>
      <c r="G25" s="72"/>
      <c r="H25" s="73"/>
    </row>
    <row r="26" ht="16.25" customHeight="1" spans="1:8">
      <c r="A26" s="72" t="s">
        <v>112</v>
      </c>
      <c r="B26" s="73"/>
      <c r="C26" s="72" t="s">
        <v>113</v>
      </c>
      <c r="D26" s="79"/>
      <c r="E26" s="72"/>
      <c r="F26" s="72"/>
      <c r="G26" s="72"/>
      <c r="H26" s="73"/>
    </row>
    <row r="27" ht="16.25" customHeight="1" spans="1:8">
      <c r="A27" s="72" t="s">
        <v>114</v>
      </c>
      <c r="B27" s="73"/>
      <c r="C27" s="72" t="s">
        <v>115</v>
      </c>
      <c r="D27" s="79"/>
      <c r="E27" s="72"/>
      <c r="F27" s="72"/>
      <c r="G27" s="72"/>
      <c r="H27" s="73"/>
    </row>
    <row r="28" ht="16.25" customHeight="1" spans="1:8">
      <c r="A28" s="71" t="s">
        <v>116</v>
      </c>
      <c r="B28" s="70"/>
      <c r="C28" s="72" t="s">
        <v>117</v>
      </c>
      <c r="D28" s="79"/>
      <c r="E28" s="72"/>
      <c r="F28" s="72"/>
      <c r="G28" s="72"/>
      <c r="H28" s="73"/>
    </row>
    <row r="29" ht="16.25" customHeight="1" spans="1:8">
      <c r="A29" s="71" t="s">
        <v>118</v>
      </c>
      <c r="B29" s="70"/>
      <c r="C29" s="72" t="s">
        <v>119</v>
      </c>
      <c r="D29" s="79"/>
      <c r="E29" s="72"/>
      <c r="F29" s="72"/>
      <c r="G29" s="72"/>
      <c r="H29" s="73"/>
    </row>
    <row r="30" ht="16.25" customHeight="1" spans="1:8">
      <c r="A30" s="71" t="s">
        <v>120</v>
      </c>
      <c r="B30" s="70"/>
      <c r="C30" s="72" t="s">
        <v>121</v>
      </c>
      <c r="D30" s="79"/>
      <c r="E30" s="72"/>
      <c r="F30" s="72"/>
      <c r="G30" s="72"/>
      <c r="H30" s="73"/>
    </row>
    <row r="31" ht="16.25" customHeight="1" spans="1:8">
      <c r="A31" s="71" t="s">
        <v>122</v>
      </c>
      <c r="B31" s="70"/>
      <c r="C31" s="72" t="s">
        <v>123</v>
      </c>
      <c r="D31" s="79"/>
      <c r="E31" s="72"/>
      <c r="F31" s="72"/>
      <c r="G31" s="72"/>
      <c r="H31" s="73"/>
    </row>
    <row r="32" ht="16.25" customHeight="1" spans="1:8">
      <c r="A32" s="71" t="s">
        <v>124</v>
      </c>
      <c r="B32" s="70"/>
      <c r="C32" s="72" t="s">
        <v>125</v>
      </c>
      <c r="D32" s="79"/>
      <c r="E32" s="72"/>
      <c r="F32" s="72"/>
      <c r="G32" s="72"/>
      <c r="H32" s="73"/>
    </row>
    <row r="33" ht="16.25" customHeight="1" spans="1:8">
      <c r="A33" s="72"/>
      <c r="B33" s="72"/>
      <c r="C33" s="72" t="s">
        <v>126</v>
      </c>
      <c r="D33" s="79"/>
      <c r="E33" s="72"/>
      <c r="F33" s="72"/>
      <c r="G33" s="72"/>
      <c r="H33" s="72"/>
    </row>
    <row r="34" ht="16.25" customHeight="1" spans="1:8">
      <c r="A34" s="72"/>
      <c r="B34" s="72"/>
      <c r="C34" s="72" t="s">
        <v>127</v>
      </c>
      <c r="D34" s="79"/>
      <c r="E34" s="72"/>
      <c r="F34" s="72"/>
      <c r="G34" s="72"/>
      <c r="H34" s="72"/>
    </row>
    <row r="35" ht="16.25" customHeight="1" spans="1:8">
      <c r="A35" s="72"/>
      <c r="B35" s="72"/>
      <c r="C35" s="72" t="s">
        <v>128</v>
      </c>
      <c r="D35" s="79"/>
      <c r="E35" s="72"/>
      <c r="F35" s="72"/>
      <c r="G35" s="72"/>
      <c r="H35" s="72"/>
    </row>
    <row r="36" ht="16.25" customHeight="1" spans="1:8">
      <c r="A36" s="72"/>
      <c r="B36" s="72"/>
      <c r="C36" s="72"/>
      <c r="D36" s="72"/>
      <c r="E36" s="72"/>
      <c r="F36" s="72"/>
      <c r="G36" s="72"/>
      <c r="H36" s="72"/>
    </row>
    <row r="37" ht="16.25" customHeight="1" spans="1:8">
      <c r="A37" s="71" t="s">
        <v>129</v>
      </c>
      <c r="B37" s="70">
        <v>355.27</v>
      </c>
      <c r="C37" s="71" t="s">
        <v>130</v>
      </c>
      <c r="D37" s="70">
        <v>355.27</v>
      </c>
      <c r="E37" s="71" t="s">
        <v>130</v>
      </c>
      <c r="F37" s="70">
        <v>355.27</v>
      </c>
      <c r="G37" s="71" t="s">
        <v>130</v>
      </c>
      <c r="H37" s="70">
        <v>355.27</v>
      </c>
    </row>
    <row r="38" ht="16.25" customHeight="1" spans="1:8">
      <c r="A38" s="71" t="s">
        <v>131</v>
      </c>
      <c r="B38" s="70"/>
      <c r="C38" s="71" t="s">
        <v>132</v>
      </c>
      <c r="D38" s="70"/>
      <c r="E38" s="71" t="s">
        <v>132</v>
      </c>
      <c r="F38" s="70"/>
      <c r="G38" s="71" t="s">
        <v>132</v>
      </c>
      <c r="H38" s="70"/>
    </row>
    <row r="39" ht="16.25" customHeight="1" spans="1:8">
      <c r="A39" s="72"/>
      <c r="B39" s="73"/>
      <c r="C39" s="72"/>
      <c r="D39" s="73"/>
      <c r="E39" s="71"/>
      <c r="F39" s="70"/>
      <c r="G39" s="71"/>
      <c r="H39" s="70"/>
    </row>
    <row r="40" ht="16.25" customHeight="1" spans="1:8">
      <c r="A40" s="71" t="s">
        <v>133</v>
      </c>
      <c r="B40" s="70">
        <v>355.27</v>
      </c>
      <c r="C40" s="71" t="s">
        <v>134</v>
      </c>
      <c r="D40" s="70">
        <v>355.27</v>
      </c>
      <c r="E40" s="71" t="s">
        <v>134</v>
      </c>
      <c r="F40" s="70">
        <v>355.27</v>
      </c>
      <c r="G40" s="71" t="s">
        <v>134</v>
      </c>
      <c r="H40" s="70">
        <v>355.27</v>
      </c>
    </row>
    <row r="41" ht="17.9" customHeight="1" spans="1:8">
      <c r="A41" s="135" t="s">
        <v>135</v>
      </c>
      <c r="B41" s="135"/>
      <c r="C41" s="135"/>
      <c r="D41" s="81"/>
      <c r="E41" s="81"/>
      <c r="F41" s="81"/>
      <c r="G41" s="81"/>
      <c r="H41" s="81"/>
    </row>
  </sheetData>
  <mergeCells count="6">
    <mergeCell ref="A2:H2"/>
    <mergeCell ref="A3:F3"/>
    <mergeCell ref="G3:H3"/>
    <mergeCell ref="A4:B4"/>
    <mergeCell ref="C4:H4"/>
    <mergeCell ref="A41:C41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E9" sqref="E9"/>
    </sheetView>
  </sheetViews>
  <sheetFormatPr defaultColWidth="10" defaultRowHeight="14.4"/>
  <cols>
    <col min="1" max="1" width="10.2592592592593" customWidth="1"/>
    <col min="2" max="2" width="20.5185185185185" customWidth="1"/>
    <col min="3" max="3" width="8.27777777777778" customWidth="1"/>
    <col min="4" max="25" width="7.69444444444444" customWidth="1"/>
  </cols>
  <sheetData>
    <row r="1" ht="16.35" customHeight="1" spans="1:25">
      <c r="A1" s="54"/>
      <c r="X1" s="74" t="s">
        <v>136</v>
      </c>
      <c r="Y1" s="74"/>
    </row>
    <row r="2" ht="33.6" customHeight="1" spans="1:25">
      <c r="A2" s="75" t="s">
        <v>7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</row>
    <row r="3" ht="22.4" customHeight="1" spans="1:25">
      <c r="A3" s="68" t="s">
        <v>33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5" t="s">
        <v>34</v>
      </c>
      <c r="Y3" s="65"/>
    </row>
    <row r="4" ht="22.4" customHeight="1" spans="1:25">
      <c r="A4" s="40" t="s">
        <v>137</v>
      </c>
      <c r="B4" s="40" t="s">
        <v>138</v>
      </c>
      <c r="C4" s="40" t="s">
        <v>139</v>
      </c>
      <c r="D4" s="40" t="s">
        <v>140</v>
      </c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 t="s">
        <v>131</v>
      </c>
      <c r="T4" s="40"/>
      <c r="U4" s="40"/>
      <c r="V4" s="40"/>
      <c r="W4" s="40"/>
      <c r="X4" s="40"/>
      <c r="Y4" s="40"/>
    </row>
    <row r="5" ht="22.4" customHeight="1" spans="1:25">
      <c r="A5" s="40"/>
      <c r="B5" s="40"/>
      <c r="C5" s="40"/>
      <c r="D5" s="40" t="s">
        <v>141</v>
      </c>
      <c r="E5" s="40" t="s">
        <v>142</v>
      </c>
      <c r="F5" s="40" t="s">
        <v>143</v>
      </c>
      <c r="G5" s="40" t="s">
        <v>144</v>
      </c>
      <c r="H5" s="40" t="s">
        <v>145</v>
      </c>
      <c r="I5" s="40" t="s">
        <v>146</v>
      </c>
      <c r="J5" s="40" t="s">
        <v>147</v>
      </c>
      <c r="K5" s="40"/>
      <c r="L5" s="40"/>
      <c r="M5" s="40"/>
      <c r="N5" s="40" t="s">
        <v>148</v>
      </c>
      <c r="O5" s="40" t="s">
        <v>149</v>
      </c>
      <c r="P5" s="40" t="s">
        <v>150</v>
      </c>
      <c r="Q5" s="40" t="s">
        <v>151</v>
      </c>
      <c r="R5" s="40" t="s">
        <v>152</v>
      </c>
      <c r="S5" s="40" t="s">
        <v>141</v>
      </c>
      <c r="T5" s="40" t="s">
        <v>142</v>
      </c>
      <c r="U5" s="40" t="s">
        <v>143</v>
      </c>
      <c r="V5" s="40" t="s">
        <v>144</v>
      </c>
      <c r="W5" s="40" t="s">
        <v>145</v>
      </c>
      <c r="X5" s="40" t="s">
        <v>146</v>
      </c>
      <c r="Y5" s="40" t="s">
        <v>153</v>
      </c>
    </row>
    <row r="6" ht="22.4" customHeight="1" spans="1:25">
      <c r="A6" s="40"/>
      <c r="B6" s="40"/>
      <c r="C6" s="40"/>
      <c r="D6" s="40"/>
      <c r="E6" s="40"/>
      <c r="F6" s="40"/>
      <c r="G6" s="40"/>
      <c r="H6" s="40"/>
      <c r="I6" s="40"/>
      <c r="J6" s="40" t="s">
        <v>154</v>
      </c>
      <c r="K6" s="40" t="s">
        <v>155</v>
      </c>
      <c r="L6" s="40" t="s">
        <v>156</v>
      </c>
      <c r="M6" s="40" t="s">
        <v>145</v>
      </c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</row>
    <row r="7" ht="22.8" customHeight="1" spans="1:25">
      <c r="A7" s="71"/>
      <c r="B7" s="71" t="s">
        <v>139</v>
      </c>
      <c r="C7" s="87">
        <v>355.27</v>
      </c>
      <c r="D7" s="87">
        <v>355.27</v>
      </c>
      <c r="E7" s="87">
        <v>355.27</v>
      </c>
      <c r="F7" s="87"/>
      <c r="G7" s="87"/>
      <c r="H7" s="87"/>
      <c r="I7" s="87"/>
      <c r="J7" s="87"/>
      <c r="K7" s="87"/>
      <c r="L7" s="87"/>
      <c r="M7" s="87"/>
      <c r="N7" s="87"/>
      <c r="O7" s="87"/>
      <c r="P7" s="87"/>
      <c r="Q7" s="87"/>
      <c r="R7" s="87"/>
      <c r="S7" s="87"/>
      <c r="T7" s="87"/>
      <c r="U7" s="87"/>
      <c r="V7" s="87"/>
      <c r="W7" s="87"/>
      <c r="X7" s="87"/>
      <c r="Y7" s="87"/>
    </row>
    <row r="8" ht="22.8" customHeight="1" spans="1:25">
      <c r="A8" s="69" t="s">
        <v>157</v>
      </c>
      <c r="B8" s="69" t="s">
        <v>158</v>
      </c>
      <c r="C8" s="87">
        <v>355.27</v>
      </c>
      <c r="D8" s="87">
        <v>355.27</v>
      </c>
      <c r="E8" s="87">
        <v>355.27</v>
      </c>
      <c r="F8" s="87">
        <v>0</v>
      </c>
      <c r="G8" s="87">
        <v>0</v>
      </c>
      <c r="H8" s="87">
        <v>0</v>
      </c>
      <c r="I8" s="87">
        <v>0</v>
      </c>
      <c r="J8" s="87">
        <v>0</v>
      </c>
      <c r="K8" s="87">
        <v>0</v>
      </c>
      <c r="L8" s="87">
        <v>0</v>
      </c>
      <c r="M8" s="87">
        <v>0</v>
      </c>
      <c r="N8" s="87">
        <v>0</v>
      </c>
      <c r="O8" s="87">
        <v>0</v>
      </c>
      <c r="P8" s="87">
        <v>0</v>
      </c>
      <c r="Q8" s="87">
        <v>0</v>
      </c>
      <c r="R8" s="87">
        <v>0</v>
      </c>
      <c r="S8" s="87">
        <v>0</v>
      </c>
      <c r="T8" s="87">
        <v>0</v>
      </c>
      <c r="U8" s="87">
        <v>0</v>
      </c>
      <c r="V8" s="87">
        <v>0</v>
      </c>
      <c r="W8" s="87">
        <v>0</v>
      </c>
      <c r="X8" s="87">
        <v>0</v>
      </c>
      <c r="Y8" s="87">
        <v>0</v>
      </c>
    </row>
    <row r="9" ht="22.8" customHeight="1" spans="1:25">
      <c r="A9" s="43" t="s">
        <v>159</v>
      </c>
      <c r="B9" s="43" t="s">
        <v>160</v>
      </c>
      <c r="C9" s="79">
        <v>355.27</v>
      </c>
      <c r="D9" s="79">
        <v>355.27</v>
      </c>
      <c r="E9" s="73">
        <v>355.27</v>
      </c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</row>
    <row r="10" ht="16.35" customHeight="1"/>
    <row r="11" ht="16.35" customHeight="1" spans="7:7">
      <c r="G11" s="54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6"/>
  <sheetViews>
    <sheetView workbookViewId="0">
      <selection activeCell="A4" sqref="$A4:$XFD4"/>
    </sheetView>
  </sheetViews>
  <sheetFormatPr defaultColWidth="10" defaultRowHeight="14.4"/>
  <cols>
    <col min="1" max="1" width="4.62037037037037" customWidth="1"/>
    <col min="2" max="2" width="4.87962962962963" customWidth="1"/>
    <col min="3" max="3" width="5.01851851851852" customWidth="1"/>
    <col min="4" max="4" width="10.9907407407407" customWidth="1"/>
    <col min="5" max="5" width="25.787037037037" customWidth="1"/>
    <col min="6" max="6" width="12.3518518518519" customWidth="1"/>
    <col min="7" max="7" width="11.3981481481481" customWidth="1"/>
    <col min="8" max="8" width="13.9722222222222" customWidth="1"/>
    <col min="9" max="9" width="14.7962962962963" customWidth="1"/>
    <col min="10" max="11" width="17.5" customWidth="1"/>
  </cols>
  <sheetData>
    <row r="1" ht="16.35" customHeight="1" spans="1:11">
      <c r="A1" s="54"/>
      <c r="D1" s="121"/>
      <c r="K1" s="74" t="s">
        <v>161</v>
      </c>
    </row>
    <row r="2" ht="31.9" customHeight="1" spans="1:11">
      <c r="A2" s="75" t="s">
        <v>8</v>
      </c>
      <c r="B2" s="75"/>
      <c r="C2" s="75"/>
      <c r="D2" s="75"/>
      <c r="E2" s="75"/>
      <c r="F2" s="75"/>
      <c r="G2" s="75"/>
      <c r="H2" s="75"/>
      <c r="I2" s="75"/>
      <c r="J2" s="75"/>
      <c r="K2" s="75"/>
    </row>
    <row r="3" ht="25" customHeight="1" spans="1:11">
      <c r="A3" s="122" t="s">
        <v>33</v>
      </c>
      <c r="B3" s="122"/>
      <c r="C3" s="122"/>
      <c r="D3" s="122"/>
      <c r="E3" s="122"/>
      <c r="F3" s="122"/>
      <c r="G3" s="122"/>
      <c r="H3" s="122"/>
      <c r="I3" s="122"/>
      <c r="J3" s="122"/>
      <c r="K3" s="65" t="s">
        <v>34</v>
      </c>
    </row>
    <row r="4" ht="27.6" customHeight="1" spans="1:11">
      <c r="A4" s="38" t="s">
        <v>162</v>
      </c>
      <c r="B4" s="38"/>
      <c r="C4" s="38"/>
      <c r="D4" s="38" t="s">
        <v>163</v>
      </c>
      <c r="E4" s="38" t="s">
        <v>164</v>
      </c>
      <c r="F4" s="38" t="s">
        <v>139</v>
      </c>
      <c r="G4" s="38" t="s">
        <v>165</v>
      </c>
      <c r="H4" s="38" t="s">
        <v>166</v>
      </c>
      <c r="I4" s="38" t="s">
        <v>167</v>
      </c>
      <c r="J4" s="38" t="s">
        <v>168</v>
      </c>
      <c r="K4" s="38" t="s">
        <v>169</v>
      </c>
    </row>
    <row r="5" ht="25.85" customHeight="1" spans="1:11">
      <c r="A5" s="38" t="s">
        <v>170</v>
      </c>
      <c r="B5" s="38" t="s">
        <v>171</v>
      </c>
      <c r="C5" s="38" t="s">
        <v>172</v>
      </c>
      <c r="D5" s="38"/>
      <c r="E5" s="38"/>
      <c r="F5" s="38"/>
      <c r="G5" s="38"/>
      <c r="H5" s="38"/>
      <c r="I5" s="38"/>
      <c r="J5" s="38"/>
      <c r="K5" s="38"/>
    </row>
    <row r="6" ht="22.8" customHeight="1" spans="1:11">
      <c r="A6" s="86"/>
      <c r="B6" s="86"/>
      <c r="C6" s="86"/>
      <c r="D6" s="123" t="s">
        <v>139</v>
      </c>
      <c r="E6" s="123"/>
      <c r="F6" s="124">
        <v>355.27</v>
      </c>
      <c r="G6" s="124">
        <v>355.27</v>
      </c>
      <c r="H6" s="124"/>
      <c r="I6" s="124"/>
      <c r="J6" s="123"/>
      <c r="K6" s="123"/>
    </row>
    <row r="7" ht="22.8" customHeight="1" spans="1:11">
      <c r="A7" s="125"/>
      <c r="B7" s="125"/>
      <c r="C7" s="125"/>
      <c r="D7" s="126" t="s">
        <v>157</v>
      </c>
      <c r="E7" s="126" t="s">
        <v>158</v>
      </c>
      <c r="F7" s="127">
        <v>355.27</v>
      </c>
      <c r="G7" s="127">
        <v>355.27</v>
      </c>
      <c r="H7" s="127">
        <v>0</v>
      </c>
      <c r="I7" s="127">
        <v>0</v>
      </c>
      <c r="J7" s="127">
        <v>0</v>
      </c>
      <c r="K7" s="127">
        <v>0</v>
      </c>
    </row>
    <row r="8" ht="22.8" customHeight="1" spans="1:11">
      <c r="A8" s="125"/>
      <c r="B8" s="125"/>
      <c r="C8" s="125"/>
      <c r="D8" s="126" t="s">
        <v>159</v>
      </c>
      <c r="E8" s="126" t="s">
        <v>160</v>
      </c>
      <c r="F8" s="127">
        <v>355.27</v>
      </c>
      <c r="G8" s="127">
        <v>355.27</v>
      </c>
      <c r="H8" s="127"/>
      <c r="I8" s="127"/>
      <c r="J8" s="132"/>
      <c r="K8" s="132"/>
    </row>
    <row r="9" ht="22.8" customHeight="1" spans="1:11">
      <c r="A9" s="40" t="s">
        <v>173</v>
      </c>
      <c r="B9" s="40"/>
      <c r="C9" s="40"/>
      <c r="D9" s="69" t="s">
        <v>173</v>
      </c>
      <c r="E9" s="69" t="s">
        <v>174</v>
      </c>
      <c r="F9" s="87">
        <v>247.08</v>
      </c>
      <c r="G9" s="87">
        <v>247.08</v>
      </c>
      <c r="H9" s="87">
        <v>0</v>
      </c>
      <c r="I9" s="87">
        <v>0</v>
      </c>
      <c r="J9" s="82"/>
      <c r="K9" s="82"/>
    </row>
    <row r="10" ht="22.8" customHeight="1" spans="1:11">
      <c r="A10" s="40" t="s">
        <v>173</v>
      </c>
      <c r="B10" s="40" t="s">
        <v>175</v>
      </c>
      <c r="C10" s="40"/>
      <c r="D10" s="69" t="s">
        <v>176</v>
      </c>
      <c r="E10" s="69" t="s">
        <v>177</v>
      </c>
      <c r="F10" s="87">
        <v>247.08</v>
      </c>
      <c r="G10" s="87">
        <v>247.08</v>
      </c>
      <c r="H10" s="87">
        <v>0</v>
      </c>
      <c r="I10" s="87">
        <v>0</v>
      </c>
      <c r="J10" s="82"/>
      <c r="K10" s="82"/>
    </row>
    <row r="11" ht="22.8" customHeight="1" spans="1:12">
      <c r="A11" s="128" t="s">
        <v>173</v>
      </c>
      <c r="B11" s="128" t="s">
        <v>175</v>
      </c>
      <c r="C11" s="128" t="s">
        <v>178</v>
      </c>
      <c r="D11" s="129" t="s">
        <v>179</v>
      </c>
      <c r="E11" s="129" t="s">
        <v>180</v>
      </c>
      <c r="F11" s="130">
        <v>247.08</v>
      </c>
      <c r="G11" s="130">
        <v>247.08</v>
      </c>
      <c r="H11" s="130"/>
      <c r="I11" s="130"/>
      <c r="J11" s="133"/>
      <c r="K11" s="133"/>
      <c r="L11" s="53"/>
    </row>
    <row r="12" ht="22.8" customHeight="1" spans="1:11">
      <c r="A12" s="40" t="s">
        <v>181</v>
      </c>
      <c r="B12" s="40"/>
      <c r="C12" s="40"/>
      <c r="D12" s="69" t="s">
        <v>181</v>
      </c>
      <c r="E12" s="69" t="s">
        <v>182</v>
      </c>
      <c r="F12" s="87">
        <v>72.18</v>
      </c>
      <c r="G12" s="87">
        <v>72.18</v>
      </c>
      <c r="H12" s="87">
        <v>0</v>
      </c>
      <c r="I12" s="87">
        <v>0</v>
      </c>
      <c r="J12" s="82"/>
      <c r="K12" s="82"/>
    </row>
    <row r="13" ht="22.8" customHeight="1" spans="1:11">
      <c r="A13" s="40" t="s">
        <v>181</v>
      </c>
      <c r="B13" s="40" t="s">
        <v>183</v>
      </c>
      <c r="C13" s="40"/>
      <c r="D13" s="69" t="s">
        <v>184</v>
      </c>
      <c r="E13" s="69" t="s">
        <v>185</v>
      </c>
      <c r="F13" s="87">
        <v>69.86</v>
      </c>
      <c r="G13" s="87">
        <v>69.86</v>
      </c>
      <c r="H13" s="87">
        <v>0</v>
      </c>
      <c r="I13" s="87">
        <v>0</v>
      </c>
      <c r="J13" s="82"/>
      <c r="K13" s="82"/>
    </row>
    <row r="14" ht="22.8" customHeight="1" spans="1:12">
      <c r="A14" s="128" t="s">
        <v>181</v>
      </c>
      <c r="B14" s="128" t="s">
        <v>183</v>
      </c>
      <c r="C14" s="128" t="s">
        <v>175</v>
      </c>
      <c r="D14" s="129" t="s">
        <v>186</v>
      </c>
      <c r="E14" s="129" t="s">
        <v>187</v>
      </c>
      <c r="F14" s="130">
        <v>38.59</v>
      </c>
      <c r="G14" s="130">
        <v>38.59</v>
      </c>
      <c r="H14" s="130"/>
      <c r="I14" s="130"/>
      <c r="J14" s="133"/>
      <c r="K14" s="133"/>
      <c r="L14" s="53"/>
    </row>
    <row r="15" ht="22.8" customHeight="1" spans="1:12">
      <c r="A15" s="128" t="s">
        <v>181</v>
      </c>
      <c r="B15" s="128" t="s">
        <v>183</v>
      </c>
      <c r="C15" s="128" t="s">
        <v>183</v>
      </c>
      <c r="D15" s="129" t="s">
        <v>188</v>
      </c>
      <c r="E15" s="129" t="s">
        <v>189</v>
      </c>
      <c r="F15" s="130">
        <v>31.27</v>
      </c>
      <c r="G15" s="130">
        <v>31.27</v>
      </c>
      <c r="H15" s="130"/>
      <c r="I15" s="130"/>
      <c r="J15" s="133"/>
      <c r="K15" s="133"/>
      <c r="L15" s="53"/>
    </row>
    <row r="16" ht="22.8" customHeight="1" spans="1:11">
      <c r="A16" s="40" t="s">
        <v>181</v>
      </c>
      <c r="B16" s="40" t="s">
        <v>190</v>
      </c>
      <c r="C16" s="40"/>
      <c r="D16" s="69" t="s">
        <v>191</v>
      </c>
      <c r="E16" s="69" t="s">
        <v>192</v>
      </c>
      <c r="F16" s="87">
        <v>1.34</v>
      </c>
      <c r="G16" s="87">
        <v>1.34</v>
      </c>
      <c r="H16" s="87">
        <v>0</v>
      </c>
      <c r="I16" s="87">
        <v>0</v>
      </c>
      <c r="J16" s="82"/>
      <c r="K16" s="82"/>
    </row>
    <row r="17" ht="22.8" customHeight="1" spans="1:12">
      <c r="A17" s="128" t="s">
        <v>181</v>
      </c>
      <c r="B17" s="128" t="s">
        <v>190</v>
      </c>
      <c r="C17" s="128" t="s">
        <v>193</v>
      </c>
      <c r="D17" s="129" t="s">
        <v>194</v>
      </c>
      <c r="E17" s="129" t="s">
        <v>195</v>
      </c>
      <c r="F17" s="130">
        <v>1.34</v>
      </c>
      <c r="G17" s="130">
        <v>1.34</v>
      </c>
      <c r="H17" s="130"/>
      <c r="I17" s="130"/>
      <c r="J17" s="133"/>
      <c r="K17" s="133"/>
      <c r="L17" s="53"/>
    </row>
    <row r="18" ht="22.8" customHeight="1" spans="1:11">
      <c r="A18" s="40" t="s">
        <v>181</v>
      </c>
      <c r="B18" s="40" t="s">
        <v>196</v>
      </c>
      <c r="C18" s="40"/>
      <c r="D18" s="69" t="s">
        <v>197</v>
      </c>
      <c r="E18" s="69" t="s">
        <v>198</v>
      </c>
      <c r="F18" s="87">
        <v>0.98</v>
      </c>
      <c r="G18" s="87">
        <v>0.98</v>
      </c>
      <c r="H18" s="87">
        <v>0</v>
      </c>
      <c r="I18" s="87">
        <v>0</v>
      </c>
      <c r="J18" s="82"/>
      <c r="K18" s="82"/>
    </row>
    <row r="19" ht="22.8" customHeight="1" spans="1:12">
      <c r="A19" s="128" t="s">
        <v>181</v>
      </c>
      <c r="B19" s="128" t="s">
        <v>196</v>
      </c>
      <c r="C19" s="128" t="s">
        <v>175</v>
      </c>
      <c r="D19" s="129" t="s">
        <v>199</v>
      </c>
      <c r="E19" s="129" t="s">
        <v>200</v>
      </c>
      <c r="F19" s="130">
        <v>0.98</v>
      </c>
      <c r="G19" s="130">
        <v>0.98</v>
      </c>
      <c r="H19" s="130"/>
      <c r="I19" s="130"/>
      <c r="J19" s="133"/>
      <c r="K19" s="133"/>
      <c r="L19" s="53"/>
    </row>
    <row r="20" ht="22.8" customHeight="1" spans="1:11">
      <c r="A20" s="40" t="s">
        <v>201</v>
      </c>
      <c r="B20" s="40"/>
      <c r="C20" s="40"/>
      <c r="D20" s="69" t="s">
        <v>201</v>
      </c>
      <c r="E20" s="69" t="s">
        <v>202</v>
      </c>
      <c r="F20" s="87">
        <v>12.56</v>
      </c>
      <c r="G20" s="87">
        <v>12.56</v>
      </c>
      <c r="H20" s="87">
        <v>0</v>
      </c>
      <c r="I20" s="87">
        <v>0</v>
      </c>
      <c r="J20" s="82"/>
      <c r="K20" s="82"/>
    </row>
    <row r="21" ht="22.8" customHeight="1" spans="1:11">
      <c r="A21" s="40" t="s">
        <v>201</v>
      </c>
      <c r="B21" s="40" t="s">
        <v>190</v>
      </c>
      <c r="C21" s="40"/>
      <c r="D21" s="69" t="s">
        <v>203</v>
      </c>
      <c r="E21" s="69" t="s">
        <v>204</v>
      </c>
      <c r="F21" s="87">
        <v>12.56</v>
      </c>
      <c r="G21" s="87">
        <v>12.56</v>
      </c>
      <c r="H21" s="87">
        <v>0</v>
      </c>
      <c r="I21" s="87">
        <v>0</v>
      </c>
      <c r="J21" s="82"/>
      <c r="K21" s="82"/>
    </row>
    <row r="22" ht="22.8" customHeight="1" spans="1:12">
      <c r="A22" s="128" t="s">
        <v>201</v>
      </c>
      <c r="B22" s="128" t="s">
        <v>190</v>
      </c>
      <c r="C22" s="128" t="s">
        <v>175</v>
      </c>
      <c r="D22" s="129" t="s">
        <v>205</v>
      </c>
      <c r="E22" s="129" t="s">
        <v>206</v>
      </c>
      <c r="F22" s="130">
        <v>12.56</v>
      </c>
      <c r="G22" s="130">
        <v>12.56</v>
      </c>
      <c r="H22" s="130"/>
      <c r="I22" s="130"/>
      <c r="J22" s="133"/>
      <c r="K22" s="133"/>
      <c r="L22" s="53"/>
    </row>
    <row r="23" ht="22.8" customHeight="1" spans="1:11">
      <c r="A23" s="40" t="s">
        <v>207</v>
      </c>
      <c r="B23" s="40"/>
      <c r="C23" s="40"/>
      <c r="D23" s="69" t="s">
        <v>207</v>
      </c>
      <c r="E23" s="69" t="s">
        <v>208</v>
      </c>
      <c r="F23" s="87">
        <v>23.45</v>
      </c>
      <c r="G23" s="87">
        <v>23.45</v>
      </c>
      <c r="H23" s="87">
        <v>0</v>
      </c>
      <c r="I23" s="87">
        <v>0</v>
      </c>
      <c r="J23" s="82"/>
      <c r="K23" s="82"/>
    </row>
    <row r="24" ht="22.8" customHeight="1" spans="1:11">
      <c r="A24" s="40" t="s">
        <v>207</v>
      </c>
      <c r="B24" s="40" t="s">
        <v>175</v>
      </c>
      <c r="C24" s="40"/>
      <c r="D24" s="69" t="s">
        <v>209</v>
      </c>
      <c r="E24" s="69" t="s">
        <v>210</v>
      </c>
      <c r="F24" s="87">
        <v>23.45</v>
      </c>
      <c r="G24" s="87">
        <v>23.45</v>
      </c>
      <c r="H24" s="87">
        <v>0</v>
      </c>
      <c r="I24" s="87">
        <v>0</v>
      </c>
      <c r="J24" s="82"/>
      <c r="K24" s="82"/>
    </row>
    <row r="25" ht="22.8" customHeight="1" spans="1:12">
      <c r="A25" s="128" t="s">
        <v>207</v>
      </c>
      <c r="B25" s="128" t="s">
        <v>175</v>
      </c>
      <c r="C25" s="128" t="s">
        <v>178</v>
      </c>
      <c r="D25" s="129" t="s">
        <v>211</v>
      </c>
      <c r="E25" s="129" t="s">
        <v>212</v>
      </c>
      <c r="F25" s="130">
        <v>23.45</v>
      </c>
      <c r="G25" s="130">
        <v>23.45</v>
      </c>
      <c r="H25" s="130"/>
      <c r="I25" s="130"/>
      <c r="J25" s="133"/>
      <c r="K25" s="133"/>
      <c r="L25" s="53"/>
    </row>
    <row r="26" ht="16.35" customHeight="1" spans="3:8">
      <c r="C26" s="131"/>
      <c r="D26" s="131"/>
      <c r="E26" s="131"/>
      <c r="F26" s="131"/>
      <c r="G26" s="131"/>
      <c r="H26" s="131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5"/>
  <sheetViews>
    <sheetView workbookViewId="0">
      <selection activeCell="E8" sqref="E8"/>
    </sheetView>
  </sheetViews>
  <sheetFormatPr defaultColWidth="10" defaultRowHeight="14.4"/>
  <cols>
    <col min="1" max="1" width="3.66666666666667" customWidth="1"/>
    <col min="2" max="2" width="4.75" customWidth="1"/>
    <col min="3" max="3" width="4.62037037037037" customWidth="1"/>
    <col min="4" max="4" width="9.09259259259259" customWidth="1"/>
    <col min="5" max="5" width="20.0833333333333" customWidth="1"/>
    <col min="6" max="6" width="9.22222222222222" customWidth="1"/>
    <col min="7" max="12" width="7.18518518518519" customWidth="1"/>
    <col min="13" max="13" width="6.78703703703704" customWidth="1"/>
    <col min="14" max="17" width="7.18518518518519" customWidth="1"/>
    <col min="18" max="18" width="7.05555555555556" customWidth="1"/>
    <col min="19" max="20" width="7.18518518518519" customWidth="1"/>
    <col min="21" max="21" width="9.76851851851852" customWidth="1"/>
  </cols>
  <sheetData>
    <row r="1" ht="16.35" customHeight="1" spans="1:20">
      <c r="A1" s="54"/>
      <c r="S1" s="74" t="s">
        <v>213</v>
      </c>
      <c r="T1" s="74"/>
    </row>
    <row r="2" ht="42.25" customHeight="1" spans="1:20">
      <c r="A2" s="75" t="s">
        <v>9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</row>
    <row r="3" ht="19.8" customHeight="1" spans="1:20">
      <c r="A3" s="68" t="s">
        <v>33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5" t="s">
        <v>34</v>
      </c>
      <c r="T3" s="65"/>
    </row>
    <row r="4" ht="19.8" customHeight="1" spans="1:20">
      <c r="A4" s="40" t="s">
        <v>162</v>
      </c>
      <c r="B4" s="40"/>
      <c r="C4" s="40"/>
      <c r="D4" s="40" t="s">
        <v>214</v>
      </c>
      <c r="E4" s="40" t="s">
        <v>215</v>
      </c>
      <c r="F4" s="40" t="s">
        <v>216</v>
      </c>
      <c r="G4" s="40" t="s">
        <v>217</v>
      </c>
      <c r="H4" s="40" t="s">
        <v>218</v>
      </c>
      <c r="I4" s="40" t="s">
        <v>219</v>
      </c>
      <c r="J4" s="40" t="s">
        <v>220</v>
      </c>
      <c r="K4" s="40" t="s">
        <v>221</v>
      </c>
      <c r="L4" s="40" t="s">
        <v>222</v>
      </c>
      <c r="M4" s="40" t="s">
        <v>223</v>
      </c>
      <c r="N4" s="40" t="s">
        <v>224</v>
      </c>
      <c r="O4" s="40" t="s">
        <v>225</v>
      </c>
      <c r="P4" s="40" t="s">
        <v>226</v>
      </c>
      <c r="Q4" s="40" t="s">
        <v>227</v>
      </c>
      <c r="R4" s="40" t="s">
        <v>228</v>
      </c>
      <c r="S4" s="40" t="s">
        <v>229</v>
      </c>
      <c r="T4" s="40" t="s">
        <v>230</v>
      </c>
    </row>
    <row r="5" ht="20.7" customHeight="1" spans="1:20">
      <c r="A5" s="40" t="s">
        <v>170</v>
      </c>
      <c r="B5" s="40" t="s">
        <v>171</v>
      </c>
      <c r="C5" s="40" t="s">
        <v>172</v>
      </c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</row>
    <row r="6" ht="22.8" customHeight="1" spans="1:20">
      <c r="A6" s="71"/>
      <c r="B6" s="71"/>
      <c r="C6" s="71"/>
      <c r="D6" s="71"/>
      <c r="E6" s="71" t="s">
        <v>139</v>
      </c>
      <c r="F6" s="70">
        <f>F7</f>
        <v>355.27</v>
      </c>
      <c r="G6" s="70"/>
      <c r="H6" s="70"/>
      <c r="I6" s="70"/>
      <c r="J6" s="70"/>
      <c r="K6" s="70">
        <f>K7</f>
        <v>315.61</v>
      </c>
      <c r="L6" s="70"/>
      <c r="M6" s="70"/>
      <c r="N6" s="70"/>
      <c r="O6" s="70">
        <f>O7</f>
        <v>39.66</v>
      </c>
      <c r="P6" s="70"/>
      <c r="Q6" s="70"/>
      <c r="R6" s="70"/>
      <c r="S6" s="70"/>
      <c r="T6" s="70"/>
    </row>
    <row r="7" ht="22.8" customHeight="1" spans="1:20">
      <c r="A7" s="71"/>
      <c r="B7" s="71"/>
      <c r="C7" s="71"/>
      <c r="D7" s="69" t="s">
        <v>157</v>
      </c>
      <c r="E7" s="69" t="s">
        <v>158</v>
      </c>
      <c r="F7" s="70">
        <f>F8</f>
        <v>355.27</v>
      </c>
      <c r="G7" s="70">
        <v>0</v>
      </c>
      <c r="H7" s="70">
        <v>0</v>
      </c>
      <c r="I7" s="70">
        <v>0</v>
      </c>
      <c r="J7" s="70">
        <v>0</v>
      </c>
      <c r="K7" s="70">
        <f>K8</f>
        <v>315.61</v>
      </c>
      <c r="L7" s="70">
        <v>0</v>
      </c>
      <c r="M7" s="70">
        <v>0</v>
      </c>
      <c r="N7" s="70">
        <v>0</v>
      </c>
      <c r="O7" s="70">
        <f>O8</f>
        <v>39.66</v>
      </c>
      <c r="P7" s="70">
        <v>0</v>
      </c>
      <c r="Q7" s="70">
        <v>0</v>
      </c>
      <c r="R7" s="70">
        <v>0</v>
      </c>
      <c r="S7" s="70">
        <v>0</v>
      </c>
      <c r="T7" s="70">
        <v>0</v>
      </c>
    </row>
    <row r="8" ht="22.8" customHeight="1" spans="1:20">
      <c r="A8" s="82"/>
      <c r="B8" s="82"/>
      <c r="C8" s="82"/>
      <c r="D8" s="78">
        <v>600073</v>
      </c>
      <c r="E8" s="78" t="s">
        <v>160</v>
      </c>
      <c r="F8" s="120">
        <f>F9+F12+F20+F23</f>
        <v>355.27</v>
      </c>
      <c r="G8" s="120"/>
      <c r="H8" s="120"/>
      <c r="I8" s="120"/>
      <c r="J8" s="120"/>
      <c r="K8" s="120">
        <f>K9+K12+K20+K23</f>
        <v>315.61</v>
      </c>
      <c r="L8" s="120"/>
      <c r="M8" s="120"/>
      <c r="N8" s="120"/>
      <c r="O8" s="120">
        <f>O9+O12+O20+O23</f>
        <v>39.66</v>
      </c>
      <c r="P8" s="120"/>
      <c r="Q8" s="120"/>
      <c r="R8" s="120"/>
      <c r="S8" s="120"/>
      <c r="T8" s="120"/>
    </row>
    <row r="9" ht="22.8" customHeight="1" spans="1:20">
      <c r="A9" s="40" t="s">
        <v>173</v>
      </c>
      <c r="B9" s="40"/>
      <c r="C9" s="40"/>
      <c r="D9" s="69" t="s">
        <v>173</v>
      </c>
      <c r="E9" s="69" t="s">
        <v>174</v>
      </c>
      <c r="F9" s="87">
        <f>F10</f>
        <v>247.08</v>
      </c>
      <c r="G9" s="87"/>
      <c r="H9" s="87"/>
      <c r="I9" s="87"/>
      <c r="J9" s="87"/>
      <c r="K9" s="87">
        <f>K10</f>
        <v>246.01</v>
      </c>
      <c r="L9" s="87"/>
      <c r="M9" s="87"/>
      <c r="N9" s="87"/>
      <c r="O9" s="87">
        <f>O10</f>
        <v>1.07</v>
      </c>
      <c r="P9" s="87"/>
      <c r="Q9" s="87"/>
      <c r="R9" s="87"/>
      <c r="S9" s="87"/>
      <c r="T9" s="87"/>
    </row>
    <row r="10" ht="22.8" customHeight="1" spans="1:20">
      <c r="A10" s="40" t="s">
        <v>173</v>
      </c>
      <c r="B10" s="40" t="s">
        <v>175</v>
      </c>
      <c r="C10" s="40"/>
      <c r="D10" s="69" t="s">
        <v>176</v>
      </c>
      <c r="E10" s="69" t="s">
        <v>177</v>
      </c>
      <c r="F10" s="87">
        <f>F11</f>
        <v>247.08</v>
      </c>
      <c r="G10" s="87"/>
      <c r="H10" s="87"/>
      <c r="I10" s="87"/>
      <c r="J10" s="87"/>
      <c r="K10" s="87">
        <f>K11</f>
        <v>246.01</v>
      </c>
      <c r="L10" s="87"/>
      <c r="M10" s="87"/>
      <c r="N10" s="87"/>
      <c r="O10" s="87">
        <f>O11</f>
        <v>1.07</v>
      </c>
      <c r="P10" s="87"/>
      <c r="Q10" s="87"/>
      <c r="R10" s="87"/>
      <c r="S10" s="87"/>
      <c r="T10" s="87"/>
    </row>
    <row r="11" ht="22.8" customHeight="1" spans="1:20">
      <c r="A11" s="83" t="s">
        <v>173</v>
      </c>
      <c r="B11" s="83" t="s">
        <v>175</v>
      </c>
      <c r="C11" s="83" t="s">
        <v>178</v>
      </c>
      <c r="D11" s="76" t="s">
        <v>179</v>
      </c>
      <c r="E11" s="76" t="s">
        <v>180</v>
      </c>
      <c r="F11" s="85">
        <v>247.08</v>
      </c>
      <c r="G11" s="85"/>
      <c r="H11" s="85"/>
      <c r="I11" s="85"/>
      <c r="J11" s="85"/>
      <c r="K11" s="85">
        <v>246.01</v>
      </c>
      <c r="L11" s="85"/>
      <c r="M11" s="85"/>
      <c r="N11" s="85"/>
      <c r="O11" s="85">
        <v>1.07</v>
      </c>
      <c r="P11" s="85"/>
      <c r="Q11" s="85"/>
      <c r="R11" s="85"/>
      <c r="S11" s="85"/>
      <c r="T11" s="85"/>
    </row>
    <row r="12" ht="22.8" customHeight="1" spans="1:20">
      <c r="A12" s="40" t="s">
        <v>181</v>
      </c>
      <c r="B12" s="40"/>
      <c r="C12" s="40"/>
      <c r="D12" s="69" t="s">
        <v>181</v>
      </c>
      <c r="E12" s="69" t="s">
        <v>182</v>
      </c>
      <c r="F12" s="87">
        <f>F13+F16+F18</f>
        <v>72.18</v>
      </c>
      <c r="G12" s="87"/>
      <c r="H12" s="87"/>
      <c r="I12" s="87"/>
      <c r="J12" s="87"/>
      <c r="K12" s="87">
        <f>K13+K16+K18</f>
        <v>33.59</v>
      </c>
      <c r="L12" s="87"/>
      <c r="M12" s="87"/>
      <c r="N12" s="87"/>
      <c r="O12" s="87">
        <f>O13+O16+O18</f>
        <v>38.59</v>
      </c>
      <c r="P12" s="87"/>
      <c r="Q12" s="87"/>
      <c r="R12" s="87"/>
      <c r="S12" s="87"/>
      <c r="T12" s="87"/>
    </row>
    <row r="13" ht="22.8" customHeight="1" spans="1:20">
      <c r="A13" s="40" t="s">
        <v>181</v>
      </c>
      <c r="B13" s="40" t="s">
        <v>183</v>
      </c>
      <c r="C13" s="40"/>
      <c r="D13" s="69" t="s">
        <v>184</v>
      </c>
      <c r="E13" s="69" t="s">
        <v>185</v>
      </c>
      <c r="F13" s="87">
        <f>F14+F15</f>
        <v>69.86</v>
      </c>
      <c r="G13" s="87"/>
      <c r="H13" s="87"/>
      <c r="I13" s="87"/>
      <c r="J13" s="87"/>
      <c r="K13" s="87">
        <f>K14+K15</f>
        <v>31.27</v>
      </c>
      <c r="L13" s="87"/>
      <c r="M13" s="87"/>
      <c r="N13" s="87"/>
      <c r="O13" s="87">
        <f>O14+O15</f>
        <v>38.59</v>
      </c>
      <c r="P13" s="87"/>
      <c r="Q13" s="87"/>
      <c r="R13" s="87"/>
      <c r="S13" s="87"/>
      <c r="T13" s="87"/>
    </row>
    <row r="14" ht="22.8" customHeight="1" spans="1:20">
      <c r="A14" s="83" t="s">
        <v>181</v>
      </c>
      <c r="B14" s="83" t="s">
        <v>183</v>
      </c>
      <c r="C14" s="83" t="s">
        <v>175</v>
      </c>
      <c r="D14" s="76" t="s">
        <v>186</v>
      </c>
      <c r="E14" s="76" t="s">
        <v>187</v>
      </c>
      <c r="F14" s="85">
        <v>38.59</v>
      </c>
      <c r="G14" s="85"/>
      <c r="H14" s="85"/>
      <c r="I14" s="85"/>
      <c r="J14" s="85"/>
      <c r="K14" s="85"/>
      <c r="L14" s="85"/>
      <c r="M14" s="85"/>
      <c r="N14" s="85"/>
      <c r="O14" s="85">
        <v>38.59</v>
      </c>
      <c r="P14" s="85"/>
      <c r="Q14" s="85"/>
      <c r="R14" s="85"/>
      <c r="S14" s="85"/>
      <c r="T14" s="85"/>
    </row>
    <row r="15" ht="22.8" customHeight="1" spans="1:20">
      <c r="A15" s="83" t="s">
        <v>181</v>
      </c>
      <c r="B15" s="83" t="s">
        <v>183</v>
      </c>
      <c r="C15" s="83" t="s">
        <v>183</v>
      </c>
      <c r="D15" s="76" t="s">
        <v>188</v>
      </c>
      <c r="E15" s="76" t="s">
        <v>189</v>
      </c>
      <c r="F15" s="85">
        <v>31.27</v>
      </c>
      <c r="G15" s="85"/>
      <c r="H15" s="85"/>
      <c r="I15" s="85"/>
      <c r="J15" s="85"/>
      <c r="K15" s="85">
        <v>31.27</v>
      </c>
      <c r="L15" s="85"/>
      <c r="M15" s="85"/>
      <c r="N15" s="85"/>
      <c r="O15" s="85"/>
      <c r="P15" s="85"/>
      <c r="Q15" s="85"/>
      <c r="R15" s="85"/>
      <c r="S15" s="85"/>
      <c r="T15" s="85"/>
    </row>
    <row r="16" ht="22.8" customHeight="1" spans="1:20">
      <c r="A16" s="40" t="s">
        <v>181</v>
      </c>
      <c r="B16" s="40" t="s">
        <v>190</v>
      </c>
      <c r="C16" s="40"/>
      <c r="D16" s="69" t="s">
        <v>191</v>
      </c>
      <c r="E16" s="69" t="s">
        <v>192</v>
      </c>
      <c r="F16" s="87">
        <f t="shared" ref="F16:F21" si="0">F17</f>
        <v>1.34</v>
      </c>
      <c r="G16" s="87"/>
      <c r="H16" s="87"/>
      <c r="I16" s="87"/>
      <c r="J16" s="87"/>
      <c r="K16" s="87">
        <f t="shared" ref="K16:K21" si="1">K17</f>
        <v>1.34</v>
      </c>
      <c r="L16" s="87"/>
      <c r="M16" s="87"/>
      <c r="N16" s="87"/>
      <c r="O16" s="87"/>
      <c r="P16" s="87"/>
      <c r="Q16" s="87"/>
      <c r="R16" s="87"/>
      <c r="S16" s="87"/>
      <c r="T16" s="87"/>
    </row>
    <row r="17" ht="22.8" customHeight="1" spans="1:20">
      <c r="A17" s="83" t="s">
        <v>181</v>
      </c>
      <c r="B17" s="83" t="s">
        <v>190</v>
      </c>
      <c r="C17" s="83" t="s">
        <v>193</v>
      </c>
      <c r="D17" s="76" t="s">
        <v>194</v>
      </c>
      <c r="E17" s="76" t="s">
        <v>195</v>
      </c>
      <c r="F17" s="85">
        <v>1.34</v>
      </c>
      <c r="G17" s="85"/>
      <c r="H17" s="85"/>
      <c r="I17" s="85"/>
      <c r="J17" s="85"/>
      <c r="K17" s="85">
        <v>1.34</v>
      </c>
      <c r="L17" s="85"/>
      <c r="M17" s="85"/>
      <c r="N17" s="85"/>
      <c r="O17" s="85"/>
      <c r="P17" s="85"/>
      <c r="Q17" s="85"/>
      <c r="R17" s="85"/>
      <c r="S17" s="85"/>
      <c r="T17" s="85"/>
    </row>
    <row r="18" ht="22.8" customHeight="1" spans="1:20">
      <c r="A18" s="40" t="s">
        <v>181</v>
      </c>
      <c r="B18" s="40" t="s">
        <v>196</v>
      </c>
      <c r="C18" s="40"/>
      <c r="D18" s="69" t="s">
        <v>197</v>
      </c>
      <c r="E18" s="69" t="s">
        <v>198</v>
      </c>
      <c r="F18" s="87">
        <f t="shared" si="0"/>
        <v>0.98</v>
      </c>
      <c r="G18" s="87"/>
      <c r="H18" s="87"/>
      <c r="I18" s="87"/>
      <c r="J18" s="87"/>
      <c r="K18" s="87">
        <f t="shared" si="1"/>
        <v>0.98</v>
      </c>
      <c r="L18" s="87"/>
      <c r="M18" s="87"/>
      <c r="N18" s="87"/>
      <c r="O18" s="87"/>
      <c r="P18" s="87"/>
      <c r="Q18" s="87"/>
      <c r="R18" s="87"/>
      <c r="S18" s="87"/>
      <c r="T18" s="87"/>
    </row>
    <row r="19" ht="22.8" customHeight="1" spans="1:20">
      <c r="A19" s="83" t="s">
        <v>181</v>
      </c>
      <c r="B19" s="83" t="s">
        <v>196</v>
      </c>
      <c r="C19" s="83" t="s">
        <v>175</v>
      </c>
      <c r="D19" s="76" t="s">
        <v>199</v>
      </c>
      <c r="E19" s="76" t="s">
        <v>200</v>
      </c>
      <c r="F19" s="85">
        <v>0.98</v>
      </c>
      <c r="G19" s="85"/>
      <c r="H19" s="85"/>
      <c r="I19" s="85"/>
      <c r="J19" s="85"/>
      <c r="K19" s="85">
        <v>0.98</v>
      </c>
      <c r="L19" s="85"/>
      <c r="M19" s="85"/>
      <c r="N19" s="85"/>
      <c r="O19" s="85"/>
      <c r="P19" s="85"/>
      <c r="Q19" s="85"/>
      <c r="R19" s="85"/>
      <c r="S19" s="85"/>
      <c r="T19" s="85"/>
    </row>
    <row r="20" ht="22.8" customHeight="1" spans="1:20">
      <c r="A20" s="40" t="s">
        <v>201</v>
      </c>
      <c r="B20" s="40"/>
      <c r="C20" s="40"/>
      <c r="D20" s="69" t="s">
        <v>201</v>
      </c>
      <c r="E20" s="69" t="s">
        <v>202</v>
      </c>
      <c r="F20" s="87">
        <f>F21</f>
        <v>12.56</v>
      </c>
      <c r="G20" s="87"/>
      <c r="H20" s="87"/>
      <c r="I20" s="87"/>
      <c r="J20" s="87"/>
      <c r="K20" s="87">
        <f>K21</f>
        <v>12.56</v>
      </c>
      <c r="L20" s="87"/>
      <c r="M20" s="87"/>
      <c r="N20" s="87"/>
      <c r="O20" s="87"/>
      <c r="P20" s="87"/>
      <c r="Q20" s="87"/>
      <c r="R20" s="87"/>
      <c r="S20" s="87"/>
      <c r="T20" s="87"/>
    </row>
    <row r="21" ht="22.8" customHeight="1" spans="1:20">
      <c r="A21" s="40" t="s">
        <v>201</v>
      </c>
      <c r="B21" s="40" t="s">
        <v>190</v>
      </c>
      <c r="C21" s="40"/>
      <c r="D21" s="69" t="s">
        <v>203</v>
      </c>
      <c r="E21" s="69" t="s">
        <v>204</v>
      </c>
      <c r="F21" s="87">
        <f t="shared" si="0"/>
        <v>12.56</v>
      </c>
      <c r="G21" s="87"/>
      <c r="H21" s="87"/>
      <c r="I21" s="87"/>
      <c r="J21" s="87"/>
      <c r="K21" s="87">
        <f t="shared" si="1"/>
        <v>12.56</v>
      </c>
      <c r="L21" s="87"/>
      <c r="M21" s="87"/>
      <c r="N21" s="87"/>
      <c r="O21" s="87"/>
      <c r="P21" s="87"/>
      <c r="Q21" s="87"/>
      <c r="R21" s="87"/>
      <c r="S21" s="87"/>
      <c r="T21" s="87"/>
    </row>
    <row r="22" ht="22.8" customHeight="1" spans="1:20">
      <c r="A22" s="83" t="s">
        <v>201</v>
      </c>
      <c r="B22" s="83" t="s">
        <v>190</v>
      </c>
      <c r="C22" s="83" t="s">
        <v>175</v>
      </c>
      <c r="D22" s="76" t="s">
        <v>205</v>
      </c>
      <c r="E22" s="76" t="s">
        <v>206</v>
      </c>
      <c r="F22" s="85">
        <v>12.56</v>
      </c>
      <c r="G22" s="85"/>
      <c r="H22" s="85"/>
      <c r="I22" s="85"/>
      <c r="J22" s="85"/>
      <c r="K22" s="85">
        <v>12.56</v>
      </c>
      <c r="L22" s="85"/>
      <c r="M22" s="85"/>
      <c r="N22" s="85"/>
      <c r="O22" s="85"/>
      <c r="P22" s="85"/>
      <c r="Q22" s="85"/>
      <c r="R22" s="85"/>
      <c r="S22" s="85"/>
      <c r="T22" s="85"/>
    </row>
    <row r="23" ht="22.8" customHeight="1" spans="1:20">
      <c r="A23" s="40" t="s">
        <v>207</v>
      </c>
      <c r="B23" s="40"/>
      <c r="C23" s="40"/>
      <c r="D23" s="69" t="s">
        <v>207</v>
      </c>
      <c r="E23" s="69" t="s">
        <v>208</v>
      </c>
      <c r="F23" s="87">
        <f>F24</f>
        <v>23.45</v>
      </c>
      <c r="G23" s="87"/>
      <c r="H23" s="87"/>
      <c r="I23" s="87"/>
      <c r="J23" s="87"/>
      <c r="K23" s="87">
        <f>K24</f>
        <v>23.45</v>
      </c>
      <c r="L23" s="87"/>
      <c r="M23" s="87"/>
      <c r="N23" s="87"/>
      <c r="O23" s="87"/>
      <c r="P23" s="87"/>
      <c r="Q23" s="87"/>
      <c r="R23" s="87"/>
      <c r="S23" s="87"/>
      <c r="T23" s="87"/>
    </row>
    <row r="24" ht="22.8" customHeight="1" spans="1:20">
      <c r="A24" s="40" t="s">
        <v>207</v>
      </c>
      <c r="B24" s="40" t="s">
        <v>175</v>
      </c>
      <c r="C24" s="40"/>
      <c r="D24" s="69" t="s">
        <v>209</v>
      </c>
      <c r="E24" s="69" t="s">
        <v>210</v>
      </c>
      <c r="F24" s="87">
        <f>F25</f>
        <v>23.45</v>
      </c>
      <c r="G24" s="87"/>
      <c r="H24" s="87"/>
      <c r="I24" s="87"/>
      <c r="J24" s="87"/>
      <c r="K24" s="87">
        <f>K25</f>
        <v>23.45</v>
      </c>
      <c r="L24" s="87"/>
      <c r="M24" s="87"/>
      <c r="N24" s="87"/>
      <c r="O24" s="87"/>
      <c r="P24" s="87"/>
      <c r="Q24" s="87"/>
      <c r="R24" s="87"/>
      <c r="S24" s="87"/>
      <c r="T24" s="87"/>
    </row>
    <row r="25" ht="22.8" customHeight="1" spans="1:20">
      <c r="A25" s="83" t="s">
        <v>207</v>
      </c>
      <c r="B25" s="83" t="s">
        <v>175</v>
      </c>
      <c r="C25" s="83" t="s">
        <v>178</v>
      </c>
      <c r="D25" s="76" t="s">
        <v>211</v>
      </c>
      <c r="E25" s="76" t="s">
        <v>212</v>
      </c>
      <c r="F25" s="85">
        <v>23.45</v>
      </c>
      <c r="G25" s="85"/>
      <c r="H25" s="85"/>
      <c r="I25" s="85"/>
      <c r="J25" s="85"/>
      <c r="K25" s="85">
        <v>23.45</v>
      </c>
      <c r="L25" s="85"/>
      <c r="M25" s="85"/>
      <c r="N25" s="85"/>
      <c r="O25" s="85"/>
      <c r="P25" s="85"/>
      <c r="Q25" s="85"/>
      <c r="R25" s="85"/>
      <c r="S25" s="85"/>
      <c r="T25" s="85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25"/>
  <sheetViews>
    <sheetView workbookViewId="0">
      <selection activeCell="A5" sqref="$A5:$XFD5"/>
    </sheetView>
  </sheetViews>
  <sheetFormatPr defaultColWidth="10" defaultRowHeight="14.4"/>
  <cols>
    <col min="1" max="2" width="4.06481481481481" customWidth="1"/>
    <col min="3" max="3" width="4.21296296296296" customWidth="1"/>
    <col min="4" max="4" width="8" customWidth="1"/>
    <col min="5" max="5" width="15.8796296296296" customWidth="1"/>
    <col min="6" max="6" width="8.9537037037037" customWidth="1"/>
    <col min="7" max="7" width="7.18518518518519" customWidth="1"/>
    <col min="8" max="8" width="6.24074074074074" customWidth="1"/>
    <col min="9" max="16" width="7.18518518518519" customWidth="1"/>
    <col min="17" max="17" width="5.83333333333333" customWidth="1"/>
    <col min="18" max="21" width="7.18518518518519" customWidth="1"/>
    <col min="22" max="22" width="9.76851851851852" customWidth="1"/>
  </cols>
  <sheetData>
    <row r="1" ht="16.35" customHeight="1" spans="1:21">
      <c r="A1" s="54"/>
      <c r="T1" s="74" t="s">
        <v>231</v>
      </c>
      <c r="U1" s="74"/>
    </row>
    <row r="2" ht="37.05" customHeight="1" spans="1:21">
      <c r="A2" s="75" t="s">
        <v>10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</row>
    <row r="3" ht="24.15" customHeight="1" spans="1:21">
      <c r="A3" s="68" t="s">
        <v>33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5" t="s">
        <v>34</v>
      </c>
      <c r="U3" s="65"/>
    </row>
    <row r="4" ht="22.4" customHeight="1" spans="1:21">
      <c r="A4" s="40" t="s">
        <v>162</v>
      </c>
      <c r="B4" s="40"/>
      <c r="C4" s="40"/>
      <c r="D4" s="40" t="s">
        <v>214</v>
      </c>
      <c r="E4" s="40" t="s">
        <v>215</v>
      </c>
      <c r="F4" s="40" t="s">
        <v>232</v>
      </c>
      <c r="G4" s="40" t="s">
        <v>165</v>
      </c>
      <c r="H4" s="40"/>
      <c r="I4" s="40"/>
      <c r="J4" s="40"/>
      <c r="K4" s="40" t="s">
        <v>166</v>
      </c>
      <c r="L4" s="40"/>
      <c r="M4" s="40"/>
      <c r="N4" s="40"/>
      <c r="O4" s="40"/>
      <c r="P4" s="40"/>
      <c r="Q4" s="40"/>
      <c r="R4" s="40"/>
      <c r="S4" s="40"/>
      <c r="T4" s="40"/>
      <c r="U4" s="40"/>
    </row>
    <row r="5" ht="39.65" customHeight="1" spans="1:21">
      <c r="A5" s="40" t="s">
        <v>170</v>
      </c>
      <c r="B5" s="40" t="s">
        <v>171</v>
      </c>
      <c r="C5" s="40" t="s">
        <v>172</v>
      </c>
      <c r="D5" s="40"/>
      <c r="E5" s="40"/>
      <c r="F5" s="40"/>
      <c r="G5" s="40" t="s">
        <v>139</v>
      </c>
      <c r="H5" s="40" t="s">
        <v>233</v>
      </c>
      <c r="I5" s="40" t="s">
        <v>234</v>
      </c>
      <c r="J5" s="40" t="s">
        <v>225</v>
      </c>
      <c r="K5" s="40" t="s">
        <v>139</v>
      </c>
      <c r="L5" s="40" t="s">
        <v>235</v>
      </c>
      <c r="M5" s="40" t="s">
        <v>236</v>
      </c>
      <c r="N5" s="40" t="s">
        <v>237</v>
      </c>
      <c r="O5" s="40" t="s">
        <v>227</v>
      </c>
      <c r="P5" s="40" t="s">
        <v>238</v>
      </c>
      <c r="Q5" s="40" t="s">
        <v>239</v>
      </c>
      <c r="R5" s="40" t="s">
        <v>240</v>
      </c>
      <c r="S5" s="40" t="s">
        <v>223</v>
      </c>
      <c r="T5" s="40" t="s">
        <v>226</v>
      </c>
      <c r="U5" s="40" t="s">
        <v>230</v>
      </c>
    </row>
    <row r="6" ht="22.8" customHeight="1" spans="1:21">
      <c r="A6" s="71"/>
      <c r="B6" s="71"/>
      <c r="C6" s="71"/>
      <c r="D6" s="71"/>
      <c r="E6" s="71" t="s">
        <v>139</v>
      </c>
      <c r="F6" s="87">
        <f t="shared" ref="F6:J6" si="0">F7</f>
        <v>355.274039</v>
      </c>
      <c r="G6" s="87">
        <f t="shared" si="0"/>
        <v>355.274039</v>
      </c>
      <c r="H6" s="87">
        <f t="shared" si="0"/>
        <v>297.6099</v>
      </c>
      <c r="I6" s="87">
        <f t="shared" si="0"/>
        <v>18</v>
      </c>
      <c r="J6" s="87">
        <f t="shared" si="0"/>
        <v>39.664139</v>
      </c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</row>
    <row r="7" ht="22.8" customHeight="1" spans="1:21">
      <c r="A7" s="71"/>
      <c r="B7" s="71"/>
      <c r="C7" s="71"/>
      <c r="D7" s="69" t="s">
        <v>157</v>
      </c>
      <c r="E7" s="69" t="s">
        <v>158</v>
      </c>
      <c r="F7" s="87">
        <f t="shared" ref="F7:J7" si="1">F8</f>
        <v>355.274039</v>
      </c>
      <c r="G7" s="87">
        <f t="shared" si="1"/>
        <v>355.274039</v>
      </c>
      <c r="H7" s="87">
        <f t="shared" si="1"/>
        <v>297.6099</v>
      </c>
      <c r="I7" s="87">
        <f t="shared" si="1"/>
        <v>18</v>
      </c>
      <c r="J7" s="87">
        <f t="shared" si="1"/>
        <v>39.664139</v>
      </c>
      <c r="K7" s="70">
        <v>0</v>
      </c>
      <c r="L7" s="70">
        <v>0</v>
      </c>
      <c r="M7" s="70">
        <v>0</v>
      </c>
      <c r="N7" s="70">
        <v>0</v>
      </c>
      <c r="O7" s="70">
        <v>0</v>
      </c>
      <c r="P7" s="70">
        <v>0</v>
      </c>
      <c r="Q7" s="70">
        <v>0</v>
      </c>
      <c r="R7" s="70">
        <v>0</v>
      </c>
      <c r="S7" s="70">
        <v>0</v>
      </c>
      <c r="T7" s="70">
        <v>0</v>
      </c>
      <c r="U7" s="70">
        <v>0</v>
      </c>
    </row>
    <row r="8" ht="22.8" customHeight="1" spans="1:21">
      <c r="A8" s="82"/>
      <c r="B8" s="82"/>
      <c r="C8" s="82"/>
      <c r="D8" s="78" t="s">
        <v>159</v>
      </c>
      <c r="E8" s="78" t="s">
        <v>160</v>
      </c>
      <c r="F8" s="87">
        <f t="shared" ref="F8:J8" si="2">F9+F12+F20+F23</f>
        <v>355.274039</v>
      </c>
      <c r="G8" s="87">
        <f t="shared" si="2"/>
        <v>355.274039</v>
      </c>
      <c r="H8" s="87">
        <f t="shared" si="2"/>
        <v>297.6099</v>
      </c>
      <c r="I8" s="87">
        <f t="shared" si="2"/>
        <v>18</v>
      </c>
      <c r="J8" s="87">
        <f t="shared" si="2"/>
        <v>39.664139</v>
      </c>
      <c r="K8" s="87"/>
      <c r="L8" s="87"/>
      <c r="M8" s="87"/>
      <c r="N8" s="87"/>
      <c r="O8" s="87"/>
      <c r="P8" s="87"/>
      <c r="Q8" s="87"/>
      <c r="R8" s="87"/>
      <c r="S8" s="87"/>
      <c r="T8" s="87"/>
      <c r="U8" s="87"/>
    </row>
    <row r="9" ht="22.8" customHeight="1" spans="1:21">
      <c r="A9" s="40" t="s">
        <v>173</v>
      </c>
      <c r="B9" s="40"/>
      <c r="C9" s="40"/>
      <c r="D9" s="69" t="s">
        <v>173</v>
      </c>
      <c r="E9" s="69" t="s">
        <v>174</v>
      </c>
      <c r="F9" s="87">
        <v>247.084039</v>
      </c>
      <c r="G9" s="87">
        <f>SUM(H9:J9)</f>
        <v>247.084039</v>
      </c>
      <c r="H9" s="87">
        <v>228.0099</v>
      </c>
      <c r="I9" s="87">
        <v>18</v>
      </c>
      <c r="J9" s="87">
        <v>1.074139</v>
      </c>
      <c r="K9" s="87"/>
      <c r="L9" s="87"/>
      <c r="M9" s="87"/>
      <c r="N9" s="87"/>
      <c r="O9" s="87"/>
      <c r="P9" s="87"/>
      <c r="Q9" s="87"/>
      <c r="R9" s="87"/>
      <c r="S9" s="87"/>
      <c r="T9" s="87"/>
      <c r="U9" s="87"/>
    </row>
    <row r="10" ht="22.8" customHeight="1" spans="1:21">
      <c r="A10" s="40" t="s">
        <v>173</v>
      </c>
      <c r="B10" s="40" t="s">
        <v>175</v>
      </c>
      <c r="C10" s="40"/>
      <c r="D10" s="69" t="s">
        <v>176</v>
      </c>
      <c r="E10" s="69" t="s">
        <v>177</v>
      </c>
      <c r="F10" s="87">
        <f t="shared" ref="F10:J10" si="3">F11</f>
        <v>247.08</v>
      </c>
      <c r="G10" s="87">
        <f>SUM(H10:J10)</f>
        <v>247.08</v>
      </c>
      <c r="H10" s="87">
        <f t="shared" si="3"/>
        <v>228.01</v>
      </c>
      <c r="I10" s="87">
        <f t="shared" si="3"/>
        <v>18</v>
      </c>
      <c r="J10" s="87">
        <f t="shared" si="3"/>
        <v>1.07</v>
      </c>
      <c r="K10" s="87"/>
      <c r="L10" s="87"/>
      <c r="M10" s="87"/>
      <c r="N10" s="87"/>
      <c r="O10" s="87"/>
      <c r="P10" s="87"/>
      <c r="Q10" s="87"/>
      <c r="R10" s="87"/>
      <c r="S10" s="87"/>
      <c r="T10" s="87"/>
      <c r="U10" s="87"/>
    </row>
    <row r="11" ht="22.8" customHeight="1" spans="1:26">
      <c r="A11" s="83" t="s">
        <v>173</v>
      </c>
      <c r="B11" s="83" t="s">
        <v>175</v>
      </c>
      <c r="C11" s="83" t="s">
        <v>178</v>
      </c>
      <c r="D11" s="76" t="s">
        <v>179</v>
      </c>
      <c r="E11" s="76" t="s">
        <v>180</v>
      </c>
      <c r="F11" s="79">
        <v>247.08</v>
      </c>
      <c r="G11" s="73">
        <v>247.08</v>
      </c>
      <c r="H11" s="73">
        <v>228.01</v>
      </c>
      <c r="I11" s="73">
        <v>18</v>
      </c>
      <c r="J11" s="73">
        <v>1.07</v>
      </c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53"/>
      <c r="W11" s="53"/>
      <c r="X11" s="53"/>
      <c r="Y11" s="53"/>
      <c r="Z11" s="53"/>
    </row>
    <row r="12" ht="22.8" customHeight="1" spans="1:21">
      <c r="A12" s="40" t="s">
        <v>181</v>
      </c>
      <c r="B12" s="40"/>
      <c r="C12" s="40"/>
      <c r="D12" s="69" t="s">
        <v>181</v>
      </c>
      <c r="E12" s="69" t="s">
        <v>182</v>
      </c>
      <c r="F12" s="87">
        <f t="shared" ref="F12:J12" si="4">F13+F16+F18</f>
        <v>72.18</v>
      </c>
      <c r="G12" s="87">
        <f t="shared" si="4"/>
        <v>72.18</v>
      </c>
      <c r="H12" s="87">
        <f t="shared" si="4"/>
        <v>33.59</v>
      </c>
      <c r="I12" s="87">
        <f t="shared" si="4"/>
        <v>0</v>
      </c>
      <c r="J12" s="87">
        <f t="shared" si="4"/>
        <v>38.59</v>
      </c>
      <c r="K12" s="87"/>
      <c r="L12" s="87"/>
      <c r="M12" s="87"/>
      <c r="N12" s="87"/>
      <c r="O12" s="87"/>
      <c r="P12" s="87"/>
      <c r="Q12" s="87"/>
      <c r="R12" s="87"/>
      <c r="S12" s="87"/>
      <c r="T12" s="87"/>
      <c r="U12" s="87"/>
    </row>
    <row r="13" ht="22.8" customHeight="1" spans="1:21">
      <c r="A13" s="40" t="s">
        <v>181</v>
      </c>
      <c r="B13" s="40" t="s">
        <v>183</v>
      </c>
      <c r="C13" s="40"/>
      <c r="D13" s="69" t="s">
        <v>184</v>
      </c>
      <c r="E13" s="69" t="s">
        <v>185</v>
      </c>
      <c r="F13" s="87">
        <f t="shared" ref="F13:J13" si="5">F14+F15</f>
        <v>69.86</v>
      </c>
      <c r="G13" s="87">
        <f t="shared" si="5"/>
        <v>69.86</v>
      </c>
      <c r="H13" s="87">
        <f t="shared" si="5"/>
        <v>31.27</v>
      </c>
      <c r="I13" s="87">
        <f t="shared" si="5"/>
        <v>0</v>
      </c>
      <c r="J13" s="87">
        <f t="shared" si="5"/>
        <v>38.59</v>
      </c>
      <c r="K13" s="87"/>
      <c r="L13" s="87"/>
      <c r="M13" s="87"/>
      <c r="N13" s="87"/>
      <c r="O13" s="87"/>
      <c r="P13" s="87"/>
      <c r="Q13" s="87"/>
      <c r="R13" s="87"/>
      <c r="S13" s="87"/>
      <c r="T13" s="87"/>
      <c r="U13" s="87"/>
    </row>
    <row r="14" ht="22.8" customHeight="1" spans="1:22">
      <c r="A14" s="83" t="s">
        <v>181</v>
      </c>
      <c r="B14" s="83" t="s">
        <v>183</v>
      </c>
      <c r="C14" s="83" t="s">
        <v>175</v>
      </c>
      <c r="D14" s="76" t="s">
        <v>186</v>
      </c>
      <c r="E14" s="76" t="s">
        <v>187</v>
      </c>
      <c r="F14" s="79">
        <v>38.59</v>
      </c>
      <c r="G14" s="73">
        <v>38.59</v>
      </c>
      <c r="H14" s="73"/>
      <c r="I14" s="73"/>
      <c r="J14" s="73">
        <v>38.59</v>
      </c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53"/>
    </row>
    <row r="15" ht="22.8" customHeight="1" spans="1:22">
      <c r="A15" s="83" t="s">
        <v>181</v>
      </c>
      <c r="B15" s="83" t="s">
        <v>183</v>
      </c>
      <c r="C15" s="83" t="s">
        <v>183</v>
      </c>
      <c r="D15" s="76" t="s">
        <v>188</v>
      </c>
      <c r="E15" s="76" t="s">
        <v>189</v>
      </c>
      <c r="F15" s="79">
        <v>31.27</v>
      </c>
      <c r="G15" s="73">
        <v>31.27</v>
      </c>
      <c r="H15" s="73">
        <v>31.27</v>
      </c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53"/>
    </row>
    <row r="16" ht="22.8" customHeight="1" spans="1:21">
      <c r="A16" s="40" t="s">
        <v>181</v>
      </c>
      <c r="B16" s="40" t="s">
        <v>190</v>
      </c>
      <c r="C16" s="40"/>
      <c r="D16" s="69" t="s">
        <v>191</v>
      </c>
      <c r="E16" s="69" t="s">
        <v>192</v>
      </c>
      <c r="F16" s="87">
        <f t="shared" ref="F16:J16" si="6">F17</f>
        <v>1.34</v>
      </c>
      <c r="G16" s="87">
        <f t="shared" si="6"/>
        <v>1.34</v>
      </c>
      <c r="H16" s="87">
        <f t="shared" si="6"/>
        <v>1.34</v>
      </c>
      <c r="I16" s="87">
        <f t="shared" si="6"/>
        <v>0</v>
      </c>
      <c r="J16" s="87">
        <f t="shared" si="6"/>
        <v>0</v>
      </c>
      <c r="K16" s="87"/>
      <c r="L16" s="87"/>
      <c r="M16" s="87"/>
      <c r="N16" s="87"/>
      <c r="O16" s="87"/>
      <c r="P16" s="87"/>
      <c r="Q16" s="87"/>
      <c r="R16" s="87"/>
      <c r="S16" s="87"/>
      <c r="T16" s="87"/>
      <c r="U16" s="87"/>
    </row>
    <row r="17" ht="22.8" customHeight="1" spans="1:22">
      <c r="A17" s="83" t="s">
        <v>181</v>
      </c>
      <c r="B17" s="83" t="s">
        <v>190</v>
      </c>
      <c r="C17" s="83" t="s">
        <v>193</v>
      </c>
      <c r="D17" s="76" t="s">
        <v>194</v>
      </c>
      <c r="E17" s="76" t="s">
        <v>195</v>
      </c>
      <c r="F17" s="79">
        <v>1.34</v>
      </c>
      <c r="G17" s="73">
        <v>1.34</v>
      </c>
      <c r="H17" s="73">
        <v>1.34</v>
      </c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53"/>
    </row>
    <row r="18" ht="22.8" customHeight="1" spans="1:21">
      <c r="A18" s="40" t="s">
        <v>181</v>
      </c>
      <c r="B18" s="40" t="s">
        <v>196</v>
      </c>
      <c r="C18" s="40"/>
      <c r="D18" s="69" t="s">
        <v>197</v>
      </c>
      <c r="E18" s="69" t="s">
        <v>198</v>
      </c>
      <c r="F18" s="87">
        <f t="shared" ref="F18:J18" si="7">F19</f>
        <v>0.98</v>
      </c>
      <c r="G18" s="87">
        <f t="shared" si="7"/>
        <v>0.98</v>
      </c>
      <c r="H18" s="87">
        <f t="shared" si="7"/>
        <v>0.98</v>
      </c>
      <c r="I18" s="87">
        <f t="shared" si="7"/>
        <v>0</v>
      </c>
      <c r="J18" s="87">
        <f t="shared" si="7"/>
        <v>0</v>
      </c>
      <c r="K18" s="87"/>
      <c r="L18" s="87"/>
      <c r="M18" s="87"/>
      <c r="N18" s="87"/>
      <c r="O18" s="87"/>
      <c r="P18" s="87"/>
      <c r="Q18" s="87"/>
      <c r="R18" s="87"/>
      <c r="S18" s="87"/>
      <c r="T18" s="87"/>
      <c r="U18" s="87"/>
    </row>
    <row r="19" ht="22.8" customHeight="1" spans="1:22">
      <c r="A19" s="83" t="s">
        <v>181</v>
      </c>
      <c r="B19" s="83" t="s">
        <v>196</v>
      </c>
      <c r="C19" s="83" t="s">
        <v>175</v>
      </c>
      <c r="D19" s="76" t="s">
        <v>199</v>
      </c>
      <c r="E19" s="76" t="s">
        <v>200</v>
      </c>
      <c r="F19" s="79">
        <v>0.98</v>
      </c>
      <c r="G19" s="73">
        <v>0.98</v>
      </c>
      <c r="H19" s="73">
        <v>0.98</v>
      </c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53"/>
    </row>
    <row r="20" ht="22.8" customHeight="1" spans="1:21">
      <c r="A20" s="40" t="s">
        <v>201</v>
      </c>
      <c r="B20" s="40"/>
      <c r="C20" s="40"/>
      <c r="D20" s="69" t="s">
        <v>201</v>
      </c>
      <c r="E20" s="69" t="s">
        <v>202</v>
      </c>
      <c r="F20" s="87">
        <f t="shared" ref="F20:J20" si="8">F21</f>
        <v>12.56</v>
      </c>
      <c r="G20" s="87">
        <f t="shared" si="8"/>
        <v>12.56</v>
      </c>
      <c r="H20" s="87">
        <f t="shared" si="8"/>
        <v>12.56</v>
      </c>
      <c r="I20" s="87">
        <f t="shared" si="8"/>
        <v>0</v>
      </c>
      <c r="J20" s="87">
        <f t="shared" si="8"/>
        <v>0</v>
      </c>
      <c r="K20" s="87"/>
      <c r="L20" s="87"/>
      <c r="M20" s="87"/>
      <c r="N20" s="87"/>
      <c r="O20" s="87"/>
      <c r="P20" s="87"/>
      <c r="Q20" s="87"/>
      <c r="R20" s="87"/>
      <c r="S20" s="87"/>
      <c r="T20" s="87"/>
      <c r="U20" s="87"/>
    </row>
    <row r="21" ht="22.8" customHeight="1" spans="1:21">
      <c r="A21" s="40" t="s">
        <v>201</v>
      </c>
      <c r="B21" s="40" t="s">
        <v>190</v>
      </c>
      <c r="C21" s="40"/>
      <c r="D21" s="69" t="s">
        <v>203</v>
      </c>
      <c r="E21" s="69" t="s">
        <v>204</v>
      </c>
      <c r="F21" s="87">
        <f t="shared" ref="F21:J21" si="9">F22</f>
        <v>12.56</v>
      </c>
      <c r="G21" s="87">
        <f t="shared" si="9"/>
        <v>12.56</v>
      </c>
      <c r="H21" s="87">
        <f t="shared" si="9"/>
        <v>12.56</v>
      </c>
      <c r="I21" s="87">
        <f t="shared" si="9"/>
        <v>0</v>
      </c>
      <c r="J21" s="87">
        <f t="shared" si="9"/>
        <v>0</v>
      </c>
      <c r="K21" s="87"/>
      <c r="L21" s="87"/>
      <c r="M21" s="87"/>
      <c r="N21" s="87"/>
      <c r="O21" s="87"/>
      <c r="P21" s="87"/>
      <c r="Q21" s="87"/>
      <c r="R21" s="87"/>
      <c r="S21" s="87"/>
      <c r="T21" s="87"/>
      <c r="U21" s="87"/>
    </row>
    <row r="22" ht="22.8" customHeight="1" spans="1:22">
      <c r="A22" s="83" t="s">
        <v>201</v>
      </c>
      <c r="B22" s="83" t="s">
        <v>190</v>
      </c>
      <c r="C22" s="83" t="s">
        <v>175</v>
      </c>
      <c r="D22" s="76" t="s">
        <v>205</v>
      </c>
      <c r="E22" s="76" t="s">
        <v>206</v>
      </c>
      <c r="F22" s="79">
        <v>12.56</v>
      </c>
      <c r="G22" s="73">
        <v>12.56</v>
      </c>
      <c r="H22" s="73">
        <v>12.56</v>
      </c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53"/>
    </row>
    <row r="23" ht="22.8" customHeight="1" spans="1:21">
      <c r="A23" s="40" t="s">
        <v>207</v>
      </c>
      <c r="B23" s="40"/>
      <c r="C23" s="40"/>
      <c r="D23" s="69" t="s">
        <v>207</v>
      </c>
      <c r="E23" s="69" t="s">
        <v>208</v>
      </c>
      <c r="F23" s="87">
        <f t="shared" ref="F23:J23" si="10">F24</f>
        <v>23.45</v>
      </c>
      <c r="G23" s="87">
        <f t="shared" si="10"/>
        <v>23.45</v>
      </c>
      <c r="H23" s="87">
        <f t="shared" si="10"/>
        <v>23.45</v>
      </c>
      <c r="I23" s="87">
        <f t="shared" si="10"/>
        <v>0</v>
      </c>
      <c r="J23" s="87">
        <f t="shared" si="10"/>
        <v>0</v>
      </c>
      <c r="K23" s="87"/>
      <c r="L23" s="87"/>
      <c r="M23" s="87"/>
      <c r="N23" s="87"/>
      <c r="O23" s="87"/>
      <c r="P23" s="87"/>
      <c r="Q23" s="87"/>
      <c r="R23" s="87"/>
      <c r="S23" s="87"/>
      <c r="T23" s="87"/>
      <c r="U23" s="87"/>
    </row>
    <row r="24" ht="22.8" customHeight="1" spans="1:21">
      <c r="A24" s="40" t="s">
        <v>207</v>
      </c>
      <c r="B24" s="40" t="s">
        <v>175</v>
      </c>
      <c r="C24" s="40"/>
      <c r="D24" s="69" t="s">
        <v>209</v>
      </c>
      <c r="E24" s="69" t="s">
        <v>210</v>
      </c>
      <c r="F24" s="87">
        <f t="shared" ref="F24:J24" si="11">F25</f>
        <v>23.45</v>
      </c>
      <c r="G24" s="87">
        <f t="shared" si="11"/>
        <v>23.45</v>
      </c>
      <c r="H24" s="87">
        <f t="shared" si="11"/>
        <v>23.45</v>
      </c>
      <c r="I24" s="87">
        <f t="shared" si="11"/>
        <v>0</v>
      </c>
      <c r="J24" s="87">
        <f t="shared" si="11"/>
        <v>0</v>
      </c>
      <c r="K24" s="87"/>
      <c r="L24" s="87"/>
      <c r="M24" s="87"/>
      <c r="N24" s="87"/>
      <c r="O24" s="87"/>
      <c r="P24" s="87"/>
      <c r="Q24" s="87"/>
      <c r="R24" s="87"/>
      <c r="S24" s="87"/>
      <c r="T24" s="87"/>
      <c r="U24" s="87"/>
    </row>
    <row r="25" ht="22.8" customHeight="1" spans="1:22">
      <c r="A25" s="83" t="s">
        <v>207</v>
      </c>
      <c r="B25" s="83" t="s">
        <v>175</v>
      </c>
      <c r="C25" s="83" t="s">
        <v>178</v>
      </c>
      <c r="D25" s="76" t="s">
        <v>211</v>
      </c>
      <c r="E25" s="76" t="s">
        <v>212</v>
      </c>
      <c r="F25" s="79">
        <v>23.45</v>
      </c>
      <c r="G25" s="73">
        <v>23.45</v>
      </c>
      <c r="H25" s="73">
        <v>23.45</v>
      </c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53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workbookViewId="0">
      <selection activeCell="H8" sqref="H8"/>
    </sheetView>
  </sheetViews>
  <sheetFormatPr defaultColWidth="10" defaultRowHeight="14.4" outlineLevelCol="3"/>
  <cols>
    <col min="1" max="1" width="25.787037037037" customWidth="1"/>
    <col min="2" max="2" width="15.7407407407407" customWidth="1"/>
    <col min="3" max="3" width="30.8055555555556" customWidth="1"/>
    <col min="4" max="4" width="13.9722222222222" customWidth="1"/>
    <col min="5" max="5" width="9.76851851851852" customWidth="1"/>
  </cols>
  <sheetData>
    <row r="1" ht="16.35" customHeight="1" spans="1:4">
      <c r="A1" s="54"/>
      <c r="D1" s="74" t="s">
        <v>241</v>
      </c>
    </row>
    <row r="2" ht="31.9" customHeight="1" spans="1:4">
      <c r="A2" s="75" t="s">
        <v>11</v>
      </c>
      <c r="B2" s="75"/>
      <c r="C2" s="75"/>
      <c r="D2" s="75"/>
    </row>
    <row r="3" ht="18.95" customHeight="1" spans="1:4">
      <c r="A3" s="68" t="s">
        <v>33</v>
      </c>
      <c r="B3" s="68"/>
      <c r="C3" s="68"/>
      <c r="D3" s="65" t="s">
        <v>34</v>
      </c>
    </row>
    <row r="4" ht="20.2" customHeight="1" spans="1:4">
      <c r="A4" s="38" t="s">
        <v>35</v>
      </c>
      <c r="B4" s="38"/>
      <c r="C4" s="38" t="s">
        <v>36</v>
      </c>
      <c r="D4" s="38"/>
    </row>
    <row r="5" ht="20.2" customHeight="1" spans="1:4">
      <c r="A5" s="38" t="s">
        <v>37</v>
      </c>
      <c r="B5" s="38" t="s">
        <v>38</v>
      </c>
      <c r="C5" s="38" t="s">
        <v>37</v>
      </c>
      <c r="D5" s="38" t="s">
        <v>38</v>
      </c>
    </row>
    <row r="6" ht="20.2" customHeight="1" spans="1:4">
      <c r="A6" s="71" t="s">
        <v>242</v>
      </c>
      <c r="B6" s="70">
        <v>355.27</v>
      </c>
      <c r="C6" s="71" t="s">
        <v>243</v>
      </c>
      <c r="D6" s="87">
        <v>355.27</v>
      </c>
    </row>
    <row r="7" ht="20.2" customHeight="1" spans="1:4">
      <c r="A7" s="72" t="s">
        <v>244</v>
      </c>
      <c r="B7" s="73">
        <v>355.27</v>
      </c>
      <c r="C7" s="72" t="s">
        <v>43</v>
      </c>
      <c r="D7" s="79"/>
    </row>
    <row r="8" ht="20.2" customHeight="1" spans="1:4">
      <c r="A8" s="72" t="s">
        <v>245</v>
      </c>
      <c r="B8" s="73">
        <v>355.27</v>
      </c>
      <c r="C8" s="72" t="s">
        <v>47</v>
      </c>
      <c r="D8" s="79"/>
    </row>
    <row r="9" ht="31.05" customHeight="1" spans="1:4">
      <c r="A9" s="72" t="s">
        <v>50</v>
      </c>
      <c r="B9" s="73"/>
      <c r="C9" s="72" t="s">
        <v>51</v>
      </c>
      <c r="D9" s="79"/>
    </row>
    <row r="10" ht="20.2" customHeight="1" spans="1:4">
      <c r="A10" s="72" t="s">
        <v>246</v>
      </c>
      <c r="B10" s="73"/>
      <c r="C10" s="72" t="s">
        <v>55</v>
      </c>
      <c r="D10" s="79"/>
    </row>
    <row r="11" ht="20.2" customHeight="1" spans="1:4">
      <c r="A11" s="72" t="s">
        <v>247</v>
      </c>
      <c r="B11" s="73"/>
      <c r="C11" s="72" t="s">
        <v>59</v>
      </c>
      <c r="D11" s="79">
        <v>247.08</v>
      </c>
    </row>
    <row r="12" ht="20.2" customHeight="1" spans="1:4">
      <c r="A12" s="72" t="s">
        <v>248</v>
      </c>
      <c r="B12" s="73"/>
      <c r="C12" s="72" t="s">
        <v>63</v>
      </c>
      <c r="D12" s="79"/>
    </row>
    <row r="13" ht="20.2" customHeight="1" spans="1:4">
      <c r="A13" s="71" t="s">
        <v>249</v>
      </c>
      <c r="B13" s="70"/>
      <c r="C13" s="72" t="s">
        <v>67</v>
      </c>
      <c r="D13" s="79"/>
    </row>
    <row r="14" ht="20.2" customHeight="1" spans="1:4">
      <c r="A14" s="72" t="s">
        <v>244</v>
      </c>
      <c r="B14" s="73"/>
      <c r="C14" s="72" t="s">
        <v>71</v>
      </c>
      <c r="D14" s="79">
        <v>72.18</v>
      </c>
    </row>
    <row r="15" ht="20.2" customHeight="1" spans="1:4">
      <c r="A15" s="72" t="s">
        <v>246</v>
      </c>
      <c r="B15" s="73"/>
      <c r="C15" s="72" t="s">
        <v>75</v>
      </c>
      <c r="D15" s="79"/>
    </row>
    <row r="16" ht="20.2" customHeight="1" spans="1:4">
      <c r="A16" s="72" t="s">
        <v>247</v>
      </c>
      <c r="B16" s="73"/>
      <c r="C16" s="72" t="s">
        <v>79</v>
      </c>
      <c r="D16" s="79">
        <v>12.56</v>
      </c>
    </row>
    <row r="17" ht="20.2" customHeight="1" spans="1:4">
      <c r="A17" s="72" t="s">
        <v>248</v>
      </c>
      <c r="B17" s="73"/>
      <c r="C17" s="72" t="s">
        <v>83</v>
      </c>
      <c r="D17" s="79"/>
    </row>
    <row r="18" ht="20.2" customHeight="1" spans="1:4">
      <c r="A18" s="72"/>
      <c r="B18" s="73"/>
      <c r="C18" s="72" t="s">
        <v>87</v>
      </c>
      <c r="D18" s="79"/>
    </row>
    <row r="19" ht="20.2" customHeight="1" spans="1:4">
      <c r="A19" s="72"/>
      <c r="B19" s="72"/>
      <c r="C19" s="72" t="s">
        <v>91</v>
      </c>
      <c r="D19" s="79"/>
    </row>
    <row r="20" ht="20.2" customHeight="1" spans="1:4">
      <c r="A20" s="72"/>
      <c r="B20" s="72"/>
      <c r="C20" s="72" t="s">
        <v>95</v>
      </c>
      <c r="D20" s="79"/>
    </row>
    <row r="21" ht="20.2" customHeight="1" spans="1:4">
      <c r="A21" s="72"/>
      <c r="B21" s="72"/>
      <c r="C21" s="72" t="s">
        <v>99</v>
      </c>
      <c r="D21" s="79"/>
    </row>
    <row r="22" ht="20.2" customHeight="1" spans="1:4">
      <c r="A22" s="72"/>
      <c r="B22" s="72"/>
      <c r="C22" s="72" t="s">
        <v>102</v>
      </c>
      <c r="D22" s="79"/>
    </row>
    <row r="23" ht="20.2" customHeight="1" spans="1:4">
      <c r="A23" s="72"/>
      <c r="B23" s="72"/>
      <c r="C23" s="72" t="s">
        <v>105</v>
      </c>
      <c r="D23" s="79"/>
    </row>
    <row r="24" ht="20.2" customHeight="1" spans="1:4">
      <c r="A24" s="72"/>
      <c r="B24" s="72"/>
      <c r="C24" s="72" t="s">
        <v>107</v>
      </c>
      <c r="D24" s="79"/>
    </row>
    <row r="25" ht="20.2" customHeight="1" spans="1:4">
      <c r="A25" s="72"/>
      <c r="B25" s="72"/>
      <c r="C25" s="72" t="s">
        <v>109</v>
      </c>
      <c r="D25" s="79"/>
    </row>
    <row r="26" ht="20.2" customHeight="1" spans="1:4">
      <c r="A26" s="72"/>
      <c r="B26" s="72"/>
      <c r="C26" s="72" t="s">
        <v>111</v>
      </c>
      <c r="D26" s="79">
        <v>23.45</v>
      </c>
    </row>
    <row r="27" ht="20.2" customHeight="1" spans="1:4">
      <c r="A27" s="72"/>
      <c r="B27" s="72"/>
      <c r="C27" s="72" t="s">
        <v>113</v>
      </c>
      <c r="D27" s="79"/>
    </row>
    <row r="28" ht="20.2" customHeight="1" spans="1:4">
      <c r="A28" s="72"/>
      <c r="B28" s="72"/>
      <c r="C28" s="72" t="s">
        <v>115</v>
      </c>
      <c r="D28" s="79"/>
    </row>
    <row r="29" ht="20.2" customHeight="1" spans="1:4">
      <c r="A29" s="72"/>
      <c r="B29" s="72"/>
      <c r="C29" s="72" t="s">
        <v>117</v>
      </c>
      <c r="D29" s="79"/>
    </row>
    <row r="30" ht="20.2" customHeight="1" spans="1:4">
      <c r="A30" s="72"/>
      <c r="B30" s="72"/>
      <c r="C30" s="72" t="s">
        <v>119</v>
      </c>
      <c r="D30" s="79"/>
    </row>
    <row r="31" ht="20.2" customHeight="1" spans="1:4">
      <c r="A31" s="72"/>
      <c r="B31" s="72"/>
      <c r="C31" s="72" t="s">
        <v>121</v>
      </c>
      <c r="D31" s="79"/>
    </row>
    <row r="32" ht="20.2" customHeight="1" spans="1:4">
      <c r="A32" s="72"/>
      <c r="B32" s="72"/>
      <c r="C32" s="72" t="s">
        <v>123</v>
      </c>
      <c r="D32" s="79"/>
    </row>
    <row r="33" ht="20.2" customHeight="1" spans="1:4">
      <c r="A33" s="72"/>
      <c r="B33" s="72"/>
      <c r="C33" s="72" t="s">
        <v>125</v>
      </c>
      <c r="D33" s="79"/>
    </row>
    <row r="34" ht="20.2" customHeight="1" spans="1:4">
      <c r="A34" s="72"/>
      <c r="B34" s="72"/>
      <c r="C34" s="72" t="s">
        <v>126</v>
      </c>
      <c r="D34" s="79"/>
    </row>
    <row r="35" ht="20.2" customHeight="1" spans="1:4">
      <c r="A35" s="72"/>
      <c r="B35" s="72"/>
      <c r="C35" s="72" t="s">
        <v>127</v>
      </c>
      <c r="D35" s="79"/>
    </row>
    <row r="36" ht="20.2" customHeight="1" spans="1:4">
      <c r="A36" s="72"/>
      <c r="B36" s="72"/>
      <c r="C36" s="72" t="s">
        <v>128</v>
      </c>
      <c r="D36" s="79"/>
    </row>
    <row r="37" ht="20.2" customHeight="1" spans="1:4">
      <c r="A37" s="72"/>
      <c r="B37" s="72"/>
      <c r="C37" s="72"/>
      <c r="D37" s="72"/>
    </row>
    <row r="38" ht="20.2" customHeight="1" spans="1:4">
      <c r="A38" s="71"/>
      <c r="B38" s="71"/>
      <c r="C38" s="71" t="s">
        <v>250</v>
      </c>
      <c r="D38" s="70"/>
    </row>
    <row r="39" ht="20.2" customHeight="1" spans="1:4">
      <c r="A39" s="71"/>
      <c r="B39" s="71"/>
      <c r="C39" s="71"/>
      <c r="D39" s="71"/>
    </row>
    <row r="40" ht="20.2" customHeight="1" spans="1:4">
      <c r="A40" s="40" t="s">
        <v>251</v>
      </c>
      <c r="B40" s="70">
        <v>355.27</v>
      </c>
      <c r="C40" s="40" t="s">
        <v>252</v>
      </c>
      <c r="D40" s="87">
        <v>355.27</v>
      </c>
    </row>
    <row r="41" ht="16.35" customHeight="1" spans="1:3">
      <c r="A41" s="68" t="s">
        <v>253</v>
      </c>
      <c r="B41" s="68"/>
      <c r="C41" s="68"/>
    </row>
  </sheetData>
  <mergeCells count="5">
    <mergeCell ref="A2:D2"/>
    <mergeCell ref="A3:C3"/>
    <mergeCell ref="A4:B4"/>
    <mergeCell ref="C4:D4"/>
    <mergeCell ref="A41:C41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"/>
  <sheetViews>
    <sheetView workbookViewId="0">
      <pane ySplit="6" topLeftCell="A9" activePane="bottomLeft" state="frozen"/>
      <selection/>
      <selection pane="bottomLeft" activeCell="A6" sqref="$A6:$XFD6"/>
    </sheetView>
  </sheetViews>
  <sheetFormatPr defaultColWidth="10" defaultRowHeight="14.4"/>
  <cols>
    <col min="1" max="1" width="3.66666666666667" customWidth="1"/>
    <col min="2" max="2" width="4.87962962962963" customWidth="1"/>
    <col min="3" max="3" width="4.75" customWidth="1"/>
    <col min="4" max="4" width="14.6574074074074" customWidth="1"/>
    <col min="5" max="5" width="24.8333333333333" customWidth="1"/>
    <col min="6" max="6" width="13.9722222222222" customWidth="1"/>
    <col min="7" max="7" width="11.537037037037" customWidth="1"/>
    <col min="8" max="8" width="9.09259259259259" customWidth="1"/>
    <col min="9" max="9" width="10.4537037037037" customWidth="1"/>
    <col min="10" max="10" width="11.3981481481481" customWidth="1"/>
    <col min="11" max="11" width="15.8796296296296" customWidth="1"/>
  </cols>
  <sheetData>
    <row r="1" ht="16.35" customHeight="1" spans="1:11">
      <c r="A1" s="54"/>
      <c r="D1" s="54"/>
      <c r="K1" s="74" t="s">
        <v>254</v>
      </c>
    </row>
    <row r="2" ht="43.1" customHeight="1" spans="1:11">
      <c r="A2" s="75" t="s">
        <v>12</v>
      </c>
      <c r="B2" s="75"/>
      <c r="C2" s="75"/>
      <c r="D2" s="75"/>
      <c r="E2" s="75"/>
      <c r="F2" s="75"/>
      <c r="G2" s="75"/>
      <c r="H2" s="75"/>
      <c r="I2" s="75"/>
      <c r="J2" s="75"/>
      <c r="K2" s="75"/>
    </row>
    <row r="3" ht="24.15" customHeight="1" spans="1:11">
      <c r="A3" s="68" t="s">
        <v>33</v>
      </c>
      <c r="B3" s="68"/>
      <c r="C3" s="68"/>
      <c r="D3" s="68"/>
      <c r="E3" s="68"/>
      <c r="F3" s="68"/>
      <c r="G3" s="68"/>
      <c r="H3" s="68"/>
      <c r="I3" s="68"/>
      <c r="J3" s="65" t="s">
        <v>34</v>
      </c>
      <c r="K3" s="65"/>
    </row>
    <row r="4" ht="19.8" customHeight="1" spans="1:11">
      <c r="A4" s="38" t="s">
        <v>162</v>
      </c>
      <c r="B4" s="38"/>
      <c r="C4" s="38"/>
      <c r="D4" s="38" t="s">
        <v>163</v>
      </c>
      <c r="E4" s="38" t="s">
        <v>164</v>
      </c>
      <c r="F4" s="38" t="s">
        <v>139</v>
      </c>
      <c r="G4" s="38" t="s">
        <v>165</v>
      </c>
      <c r="H4" s="38"/>
      <c r="I4" s="38"/>
      <c r="J4" s="38"/>
      <c r="K4" s="38" t="s">
        <v>166</v>
      </c>
    </row>
    <row r="5" ht="17.25" customHeight="1" spans="1:11">
      <c r="A5" s="38"/>
      <c r="B5" s="38"/>
      <c r="C5" s="38"/>
      <c r="D5" s="38"/>
      <c r="E5" s="38"/>
      <c r="F5" s="38"/>
      <c r="G5" s="38" t="s">
        <v>141</v>
      </c>
      <c r="H5" s="38" t="s">
        <v>255</v>
      </c>
      <c r="I5" s="38"/>
      <c r="J5" s="38" t="s">
        <v>256</v>
      </c>
      <c r="K5" s="38"/>
    </row>
    <row r="6" ht="24.15" customHeight="1" spans="1:11">
      <c r="A6" s="38" t="s">
        <v>170</v>
      </c>
      <c r="B6" s="38" t="s">
        <v>171</v>
      </c>
      <c r="C6" s="38" t="s">
        <v>172</v>
      </c>
      <c r="D6" s="38"/>
      <c r="E6" s="38"/>
      <c r="F6" s="38"/>
      <c r="G6" s="38"/>
      <c r="H6" s="38" t="s">
        <v>233</v>
      </c>
      <c r="I6" s="38" t="s">
        <v>225</v>
      </c>
      <c r="J6" s="38"/>
      <c r="K6" s="38"/>
    </row>
    <row r="7" ht="22.8" customHeight="1" spans="1:11">
      <c r="A7" s="72"/>
      <c r="B7" s="72"/>
      <c r="C7" s="72"/>
      <c r="D7" s="71"/>
      <c r="E7" s="71" t="s">
        <v>139</v>
      </c>
      <c r="F7" s="70">
        <v>355.27</v>
      </c>
      <c r="G7" s="70">
        <v>355.27</v>
      </c>
      <c r="H7" s="70">
        <v>297.61</v>
      </c>
      <c r="I7" s="70">
        <v>39.66</v>
      </c>
      <c r="J7" s="70">
        <v>18</v>
      </c>
      <c r="K7" s="70">
        <v>0</v>
      </c>
    </row>
    <row r="8" ht="22.8" customHeight="1" spans="1:11">
      <c r="A8" s="72"/>
      <c r="B8" s="72"/>
      <c r="C8" s="72"/>
      <c r="D8" s="69" t="s">
        <v>157</v>
      </c>
      <c r="E8" s="69" t="s">
        <v>158</v>
      </c>
      <c r="F8" s="70">
        <v>355.27</v>
      </c>
      <c r="G8" s="70">
        <v>355.27</v>
      </c>
      <c r="H8" s="70">
        <v>297.61</v>
      </c>
      <c r="I8" s="70">
        <v>39.66</v>
      </c>
      <c r="J8" s="70">
        <v>18</v>
      </c>
      <c r="K8" s="70">
        <v>0</v>
      </c>
    </row>
    <row r="9" ht="22.8" customHeight="1" spans="1:11">
      <c r="A9" s="72"/>
      <c r="B9" s="72"/>
      <c r="C9" s="72"/>
      <c r="D9" s="78" t="s">
        <v>159</v>
      </c>
      <c r="E9" s="78" t="s">
        <v>160</v>
      </c>
      <c r="F9" s="70">
        <v>355.27</v>
      </c>
      <c r="G9" s="70">
        <v>355.27</v>
      </c>
      <c r="H9" s="70">
        <v>297.61</v>
      </c>
      <c r="I9" s="70">
        <v>39.66</v>
      </c>
      <c r="J9" s="70">
        <v>18</v>
      </c>
      <c r="K9" s="70">
        <v>0</v>
      </c>
    </row>
    <row r="10" ht="22.8" customHeight="1" spans="1:11">
      <c r="A10" s="40" t="s">
        <v>173</v>
      </c>
      <c r="B10" s="40"/>
      <c r="C10" s="40"/>
      <c r="D10" s="71" t="s">
        <v>257</v>
      </c>
      <c r="E10" s="71" t="s">
        <v>258</v>
      </c>
      <c r="F10" s="70">
        <v>247.08</v>
      </c>
      <c r="G10" s="70">
        <v>247.08</v>
      </c>
      <c r="H10" s="70">
        <v>228.01</v>
      </c>
      <c r="I10" s="70">
        <v>1.07</v>
      </c>
      <c r="J10" s="70">
        <v>18</v>
      </c>
      <c r="K10" s="70">
        <v>0</v>
      </c>
    </row>
    <row r="11" ht="22.8" customHeight="1" spans="1:11">
      <c r="A11" s="40" t="s">
        <v>173</v>
      </c>
      <c r="B11" s="119" t="s">
        <v>175</v>
      </c>
      <c r="C11" s="40"/>
      <c r="D11" s="71" t="s">
        <v>259</v>
      </c>
      <c r="E11" s="71" t="s">
        <v>260</v>
      </c>
      <c r="F11" s="70">
        <v>247.08</v>
      </c>
      <c r="G11" s="70">
        <v>247.08</v>
      </c>
      <c r="H11" s="70">
        <v>228.01</v>
      </c>
      <c r="I11" s="70">
        <v>1.07</v>
      </c>
      <c r="J11" s="70">
        <v>18</v>
      </c>
      <c r="K11" s="70">
        <v>0</v>
      </c>
    </row>
    <row r="12" ht="22.8" customHeight="1" spans="1:11">
      <c r="A12" s="83" t="s">
        <v>173</v>
      </c>
      <c r="B12" s="83" t="s">
        <v>175</v>
      </c>
      <c r="C12" s="83" t="s">
        <v>178</v>
      </c>
      <c r="D12" s="76" t="s">
        <v>261</v>
      </c>
      <c r="E12" s="72" t="s">
        <v>262</v>
      </c>
      <c r="F12" s="73">
        <v>247.08</v>
      </c>
      <c r="G12" s="73">
        <v>247.08</v>
      </c>
      <c r="H12" s="79">
        <v>228.01</v>
      </c>
      <c r="I12" s="79">
        <v>1.07</v>
      </c>
      <c r="J12" s="79">
        <v>18</v>
      </c>
      <c r="K12" s="79"/>
    </row>
    <row r="13" ht="22.8" customHeight="1" spans="1:11">
      <c r="A13" s="40" t="s">
        <v>181</v>
      </c>
      <c r="B13" s="40"/>
      <c r="C13" s="40"/>
      <c r="D13" s="71" t="s">
        <v>263</v>
      </c>
      <c r="E13" s="71" t="s">
        <v>264</v>
      </c>
      <c r="F13" s="70">
        <v>72.18</v>
      </c>
      <c r="G13" s="70">
        <v>72.18</v>
      </c>
      <c r="H13" s="70">
        <v>33.59</v>
      </c>
      <c r="I13" s="70">
        <v>38.59</v>
      </c>
      <c r="J13" s="70">
        <v>0</v>
      </c>
      <c r="K13" s="70">
        <v>0</v>
      </c>
    </row>
    <row r="14" ht="22.8" customHeight="1" spans="1:11">
      <c r="A14" s="40" t="s">
        <v>181</v>
      </c>
      <c r="B14" s="119" t="s">
        <v>183</v>
      </c>
      <c r="C14" s="40"/>
      <c r="D14" s="71" t="s">
        <v>265</v>
      </c>
      <c r="E14" s="71" t="s">
        <v>266</v>
      </c>
      <c r="F14" s="70">
        <v>69.86</v>
      </c>
      <c r="G14" s="70">
        <v>69.86</v>
      </c>
      <c r="H14" s="70">
        <v>31.27</v>
      </c>
      <c r="I14" s="70">
        <v>38.59</v>
      </c>
      <c r="J14" s="70">
        <v>0</v>
      </c>
      <c r="K14" s="70">
        <v>0</v>
      </c>
    </row>
    <row r="15" ht="22.8" customHeight="1" spans="1:11">
      <c r="A15" s="83" t="s">
        <v>181</v>
      </c>
      <c r="B15" s="83" t="s">
        <v>183</v>
      </c>
      <c r="C15" s="83" t="s">
        <v>175</v>
      </c>
      <c r="D15" s="76" t="s">
        <v>267</v>
      </c>
      <c r="E15" s="72" t="s">
        <v>268</v>
      </c>
      <c r="F15" s="73">
        <v>38.59</v>
      </c>
      <c r="G15" s="73">
        <v>38.59</v>
      </c>
      <c r="H15" s="79"/>
      <c r="I15" s="79">
        <v>38.59</v>
      </c>
      <c r="J15" s="79"/>
      <c r="K15" s="79"/>
    </row>
    <row r="16" ht="22.8" customHeight="1" spans="1:11">
      <c r="A16" s="83" t="s">
        <v>181</v>
      </c>
      <c r="B16" s="83" t="s">
        <v>183</v>
      </c>
      <c r="C16" s="83" t="s">
        <v>183</v>
      </c>
      <c r="D16" s="76" t="s">
        <v>269</v>
      </c>
      <c r="E16" s="72" t="s">
        <v>270</v>
      </c>
      <c r="F16" s="73">
        <v>31.27</v>
      </c>
      <c r="G16" s="73">
        <v>31.27</v>
      </c>
      <c r="H16" s="79">
        <v>31.27</v>
      </c>
      <c r="I16" s="79"/>
      <c r="J16" s="79"/>
      <c r="K16" s="79"/>
    </row>
    <row r="17" ht="22.8" customHeight="1" spans="1:11">
      <c r="A17" s="40" t="s">
        <v>181</v>
      </c>
      <c r="B17" s="119" t="s">
        <v>190</v>
      </c>
      <c r="C17" s="40"/>
      <c r="D17" s="71" t="s">
        <v>271</v>
      </c>
      <c r="E17" s="71" t="s">
        <v>272</v>
      </c>
      <c r="F17" s="70">
        <v>1.34</v>
      </c>
      <c r="G17" s="70">
        <v>1.34</v>
      </c>
      <c r="H17" s="70">
        <v>1.34</v>
      </c>
      <c r="I17" s="70">
        <v>0</v>
      </c>
      <c r="J17" s="70">
        <v>0</v>
      </c>
      <c r="K17" s="70">
        <v>0</v>
      </c>
    </row>
    <row r="18" ht="22.8" customHeight="1" spans="1:11">
      <c r="A18" s="83" t="s">
        <v>181</v>
      </c>
      <c r="B18" s="83" t="s">
        <v>190</v>
      </c>
      <c r="C18" s="83" t="s">
        <v>193</v>
      </c>
      <c r="D18" s="76" t="s">
        <v>273</v>
      </c>
      <c r="E18" s="72" t="s">
        <v>274</v>
      </c>
      <c r="F18" s="73">
        <v>1.34</v>
      </c>
      <c r="G18" s="73">
        <v>1.34</v>
      </c>
      <c r="H18" s="79">
        <v>1.34</v>
      </c>
      <c r="I18" s="79"/>
      <c r="J18" s="79"/>
      <c r="K18" s="79"/>
    </row>
    <row r="19" ht="22.8" customHeight="1" spans="1:11">
      <c r="A19" s="40" t="s">
        <v>181</v>
      </c>
      <c r="B19" s="119" t="s">
        <v>196</v>
      </c>
      <c r="C19" s="40"/>
      <c r="D19" s="71" t="s">
        <v>275</v>
      </c>
      <c r="E19" s="71" t="s">
        <v>276</v>
      </c>
      <c r="F19" s="70">
        <v>0.98</v>
      </c>
      <c r="G19" s="70">
        <v>0.98</v>
      </c>
      <c r="H19" s="70">
        <v>0.98</v>
      </c>
      <c r="I19" s="70">
        <v>0</v>
      </c>
      <c r="J19" s="70">
        <v>0</v>
      </c>
      <c r="K19" s="70">
        <v>0</v>
      </c>
    </row>
    <row r="20" ht="22.8" customHeight="1" spans="1:11">
      <c r="A20" s="83" t="s">
        <v>181</v>
      </c>
      <c r="B20" s="83" t="s">
        <v>196</v>
      </c>
      <c r="C20" s="83" t="s">
        <v>175</v>
      </c>
      <c r="D20" s="76" t="s">
        <v>277</v>
      </c>
      <c r="E20" s="72" t="s">
        <v>278</v>
      </c>
      <c r="F20" s="73">
        <v>0.98</v>
      </c>
      <c r="G20" s="73">
        <v>0.98</v>
      </c>
      <c r="H20" s="79">
        <v>0.98</v>
      </c>
      <c r="I20" s="79"/>
      <c r="J20" s="79"/>
      <c r="K20" s="79"/>
    </row>
    <row r="21" ht="22.8" customHeight="1" spans="1:11">
      <c r="A21" s="40" t="s">
        <v>201</v>
      </c>
      <c r="B21" s="40"/>
      <c r="C21" s="40"/>
      <c r="D21" s="71" t="s">
        <v>279</v>
      </c>
      <c r="E21" s="71" t="s">
        <v>280</v>
      </c>
      <c r="F21" s="70">
        <v>12.56</v>
      </c>
      <c r="G21" s="70">
        <v>12.56</v>
      </c>
      <c r="H21" s="70">
        <v>12.56</v>
      </c>
      <c r="I21" s="70">
        <v>0</v>
      </c>
      <c r="J21" s="70">
        <v>0</v>
      </c>
      <c r="K21" s="70">
        <v>0</v>
      </c>
    </row>
    <row r="22" ht="22.8" customHeight="1" spans="1:11">
      <c r="A22" s="40" t="s">
        <v>201</v>
      </c>
      <c r="B22" s="119" t="s">
        <v>190</v>
      </c>
      <c r="C22" s="40"/>
      <c r="D22" s="71" t="s">
        <v>281</v>
      </c>
      <c r="E22" s="71" t="s">
        <v>282</v>
      </c>
      <c r="F22" s="70">
        <v>12.56</v>
      </c>
      <c r="G22" s="70">
        <v>12.56</v>
      </c>
      <c r="H22" s="70">
        <v>12.56</v>
      </c>
      <c r="I22" s="70">
        <v>0</v>
      </c>
      <c r="J22" s="70">
        <v>0</v>
      </c>
      <c r="K22" s="70">
        <v>0</v>
      </c>
    </row>
    <row r="23" ht="22.8" customHeight="1" spans="1:11">
      <c r="A23" s="83" t="s">
        <v>201</v>
      </c>
      <c r="B23" s="83" t="s">
        <v>190</v>
      </c>
      <c r="C23" s="83" t="s">
        <v>175</v>
      </c>
      <c r="D23" s="76" t="s">
        <v>283</v>
      </c>
      <c r="E23" s="72" t="s">
        <v>284</v>
      </c>
      <c r="F23" s="73">
        <v>12.56</v>
      </c>
      <c r="G23" s="73">
        <v>12.56</v>
      </c>
      <c r="H23" s="79">
        <v>12.56</v>
      </c>
      <c r="I23" s="79"/>
      <c r="J23" s="79"/>
      <c r="K23" s="79"/>
    </row>
    <row r="24" ht="22.8" customHeight="1" spans="1:11">
      <c r="A24" s="40" t="s">
        <v>207</v>
      </c>
      <c r="B24" s="40"/>
      <c r="C24" s="40"/>
      <c r="D24" s="71" t="s">
        <v>285</v>
      </c>
      <c r="E24" s="71" t="s">
        <v>286</v>
      </c>
      <c r="F24" s="70">
        <v>23.45</v>
      </c>
      <c r="G24" s="70">
        <v>23.45</v>
      </c>
      <c r="H24" s="70">
        <v>23.45</v>
      </c>
      <c r="I24" s="70">
        <v>0</v>
      </c>
      <c r="J24" s="70">
        <v>0</v>
      </c>
      <c r="K24" s="70">
        <v>0</v>
      </c>
    </row>
    <row r="25" ht="22.8" customHeight="1" spans="1:11">
      <c r="A25" s="40" t="s">
        <v>207</v>
      </c>
      <c r="B25" s="119" t="s">
        <v>175</v>
      </c>
      <c r="C25" s="40"/>
      <c r="D25" s="71" t="s">
        <v>287</v>
      </c>
      <c r="E25" s="71" t="s">
        <v>288</v>
      </c>
      <c r="F25" s="70">
        <v>23.45</v>
      </c>
      <c r="G25" s="70">
        <v>23.45</v>
      </c>
      <c r="H25" s="70">
        <v>23.45</v>
      </c>
      <c r="I25" s="70">
        <v>0</v>
      </c>
      <c r="J25" s="70">
        <v>0</v>
      </c>
      <c r="K25" s="70">
        <v>0</v>
      </c>
    </row>
    <row r="26" ht="22.8" customHeight="1" spans="1:11">
      <c r="A26" s="83" t="s">
        <v>207</v>
      </c>
      <c r="B26" s="83" t="s">
        <v>175</v>
      </c>
      <c r="C26" s="83" t="s">
        <v>178</v>
      </c>
      <c r="D26" s="76" t="s">
        <v>289</v>
      </c>
      <c r="E26" s="72" t="s">
        <v>290</v>
      </c>
      <c r="F26" s="73">
        <v>23.45</v>
      </c>
      <c r="G26" s="73">
        <v>23.45</v>
      </c>
      <c r="H26" s="79">
        <v>23.45</v>
      </c>
      <c r="I26" s="79"/>
      <c r="J26" s="79"/>
      <c r="K26" s="79"/>
    </row>
    <row r="27" ht="16.35" customHeight="1" spans="1:11">
      <c r="A27" s="68" t="s">
        <v>291</v>
      </c>
      <c r="B27" s="68"/>
      <c r="C27" s="68"/>
      <c r="D27" s="68"/>
      <c r="E27" s="68"/>
      <c r="F27" s="68"/>
      <c r="G27" s="68"/>
      <c r="H27" s="68"/>
      <c r="I27" s="68"/>
      <c r="J27" s="68"/>
      <c r="K27" s="68"/>
    </row>
  </sheetData>
  <mergeCells count="13">
    <mergeCell ref="A2:K2"/>
    <mergeCell ref="A3:I3"/>
    <mergeCell ref="J3:K3"/>
    <mergeCell ref="G4:J4"/>
    <mergeCell ref="H5:I5"/>
    <mergeCell ref="A27:K27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28</vt:i4>
      </vt:variant>
    </vt:vector>
  </HeadingPairs>
  <TitlesOfParts>
    <vt:vector size="28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9一般预算基本支出表（按部门经济分类）</vt:lpstr>
      <vt:lpstr>10工资福利(政府预算)</vt:lpstr>
      <vt:lpstr>11工资福利</vt:lpstr>
      <vt:lpstr>12个人家庭(政府预算)</vt:lpstr>
      <vt:lpstr>13个人家庭</vt:lpstr>
      <vt:lpstr>14商品服务(政府预算)</vt:lpstr>
      <vt:lpstr>15商品服务</vt:lpstr>
      <vt:lpstr>16三公</vt:lpstr>
      <vt:lpstr>17政府性基金</vt:lpstr>
      <vt:lpstr>18政府性基金(政府预算)</vt:lpstr>
      <vt:lpstr>19政府性基金（部门预算）</vt:lpstr>
      <vt:lpstr>20国有资本经营预算</vt:lpstr>
      <vt:lpstr>21财政专户管理资金</vt:lpstr>
      <vt:lpstr>22专项清单</vt:lpstr>
      <vt:lpstr>23项目支出绩效目标表</vt:lpstr>
      <vt:lpstr>24整体支出绩效目标表</vt:lpstr>
      <vt:lpstr>25国有资产占有情况表</vt:lpstr>
      <vt:lpstr>26政府采购预算表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朱莎琼</cp:lastModifiedBy>
  <dcterms:created xsi:type="dcterms:W3CDTF">2024-05-17T06:50:00Z</dcterms:created>
  <dcterms:modified xsi:type="dcterms:W3CDTF">2025-06-30T22:28:00Z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9777F75A765A4C208E5E1F85133D5FFB_12</vt:lpwstr>
  </property>
  <property fmtid="{D5CDD505-2E9C-101B-9397-08002B2CF9AE}" pid="3" name="KSOProductBuildVer">
    <vt:lpwstr>2052-12.1.0.21541</vt:lpwstr>
  </property>
  <property fmtid="{D5CDD505-2E9C-101B-9397-08002B2CF9AE}" pid="4" name="KSOReadingLayout">
    <vt:bool>true</vt:bool>
  </property>
</Properties>
</file>