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 tabRatio="742" firstSheet="22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经济分类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externalReferences>
    <externalReference r:id="rId29"/>
  </externalReferences>
  <definedNames>
    <definedName name="_xlnm._FilterDatabase" localSheetId="27" hidden="1">'26政府采购预算表'!$A$6:$AD$29</definedName>
    <definedName name="A01000000_">[1]财库【2022】31号!$B$2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<sst xmlns="http://schemas.openxmlformats.org/spreadsheetml/2006/main" count="2107" uniqueCount="780">
  <si>
    <t>2024年岳阳地区部门预算公开表</t>
  </si>
  <si>
    <t>单位代码：</t>
  </si>
  <si>
    <t>单位名称：</t>
  </si>
  <si>
    <t>岳阳市岳阳楼区财政局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</si>
  <si>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</si>
  <si>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</si>
  <si>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</si>
  <si>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</si>
  <si>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</si>
  <si>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</si>
  <si>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</si>
  <si>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</si>
  <si>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</si>
  <si>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</si>
  <si>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</si>
  <si>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</si>
  <si>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</si>
  <si>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</si>
  <si>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</si>
  <si>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</si>
  <si>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</si>
  <si>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</si>
  <si>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</si>
  <si>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</si>
  <si>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</si>
  <si>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</si>
  <si>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</si>
  <si>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</si>
  <si>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</si>
  <si>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</si>
  <si>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</si>
  <si>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</si>
  <si>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</si>
  <si>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</si>
  <si>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</si>
  <si>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</si>
  <si>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</si>
  <si>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</si>
  <si>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</si>
  <si>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</si>
  <si>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</si>
  <si>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</si>
  <si>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</si>
  <si>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</si>
  <si>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</si>
  <si>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</si>
  <si>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</si>
  <si>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</si>
  <si>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</si>
  <si>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</si>
  <si>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</si>
  <si>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</si>
  <si>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</si>
  <si>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</si>
  <si>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</si>
  <si>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</si>
  <si>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</si>
  <si>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</si>
  <si>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</si>
  <si>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</si>
  <si>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</si>
  <si>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</si>
  <si>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</si>
  <si>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</si>
  <si>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</si>
  <si>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</si>
  <si>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</si>
  <si>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</si>
  <si>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</si>
  <si>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</si>
  <si>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</si>
  <si>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</si>
  <si>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</si>
  <si>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</si>
  <si>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</si>
  <si>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</si>
  <si>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</si>
  <si>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</si>
  <si>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</si>
  <si>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</si>
  <si>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</si>
  <si>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</si>
  <si>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</si>
  <si>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</si>
  <si>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</si>
  <si>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</si>
  <si>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</si>
  <si>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</si>
  <si>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</si>
  <si>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</si>
  <si>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</si>
  <si>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</si>
  <si>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</si>
  <si>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</si>
  <si>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</si>
  <si>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</si>
  <si>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</si>
  <si>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</si>
  <si>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</si>
  <si>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</si>
  <si>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</si>
  <si>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</si>
  <si>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</si>
  <si>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</si>
  <si>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</si>
  <si>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</si>
  <si>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</si>
  <si>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</si>
  <si>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</si>
  <si>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</si>
  <si>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</si>
  <si>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</si>
  <si>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</si>
  <si>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</si>
  <si>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</si>
  <si>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</si>
  <si>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</si>
  <si>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</si>
  <si>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</si>
  <si>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</si>
  <si>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</si>
  <si>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</si>
  <si>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</si>
  <si>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</si>
  <si>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</si>
  <si>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</si>
  <si>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</si>
  <si>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</si>
  <si>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</si>
  <si>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</si>
  <si>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</si>
  <si>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</si>
  <si>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</si>
  <si>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</si>
  <si>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</si>
  <si>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</si>
  <si>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</si>
  <si>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</si>
  <si>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</si>
  <si>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</si>
  <si>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</si>
  <si>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</si>
  <si>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</si>
  <si>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</si>
  <si>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</si>
  <si>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</si>
  <si>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</si>
  <si>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</si>
  <si>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</si>
  <si>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</si>
  <si>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</si>
  <si>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</si>
  <si>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</si>
  <si>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</si>
  <si>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</si>
  <si>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</si>
  <si>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</si>
  <si>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104</t>
  </si>
  <si>
    <t xml:space="preserve">  104001</t>
  </si>
  <si>
    <t xml:space="preserve">  岳阳市岳阳楼区财政局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</si>
  <si>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</si>
  <si>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</si>
  <si>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</si>
  <si>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</si>
  <si>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</si>
  <si>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</si>
  <si>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</si>
  <si>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</si>
  <si>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</si>
  <si>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</si>
  <si>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</si>
  <si>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</si>
  <si>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</si>
  <si>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</si>
  <si>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</si>
  <si>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</si>
  <si>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</si>
  <si>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01</t>
  </si>
  <si>
    <t xml:space="preserve">    2010601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</si>
  <si>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</si>
  <si>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</si>
  <si>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</si>
  <si>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</si>
  <si>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</si>
  <si>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</si>
  <si>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</si>
  <si>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</si>
  <si>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</si>
  <si>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</si>
  <si>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</si>
  <si>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</si>
  <si>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</si>
  <si>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</si>
  <si>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</si>
  <si>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</si>
  <si>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</si>
  <si>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</si>
  <si>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</si>
  <si>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</si>
  <si>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</si>
  <si>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</si>
  <si>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</si>
  <si>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</si>
  <si>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</si>
  <si>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</si>
  <si>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</si>
  <si>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</si>
  <si>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</si>
  <si>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</si>
  <si>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</si>
  <si>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</si>
  <si>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</si>
  <si>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</si>
  <si>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</si>
  <si>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</si>
  <si>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</si>
  <si>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</si>
  <si>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</si>
  <si>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</si>
  <si>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</si>
  <si>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</si>
  <si>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</si>
  <si>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</si>
  <si>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</si>
  <si>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</si>
  <si>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</si>
  <si>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</si>
  <si>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</si>
  <si>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</si>
  <si>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</si>
  <si>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</si>
  <si>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</si>
  <si>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</si>
  <si>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</si>
  <si>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</si>
  <si>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</si>
  <si>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</si>
  <si>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</si>
  <si>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</si>
  <si>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</si>
  <si>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</si>
  <si>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</si>
  <si>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</si>
  <si>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</si>
  <si>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</si>
  <si>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</si>
  <si>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</si>
  <si>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</si>
  <si>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</si>
  <si>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</si>
  <si>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</si>
  <si>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</si>
  <si>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</si>
  <si>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</si>
  <si>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</si>
  <si>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</si>
  <si>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</si>
  <si>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</si>
  <si>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</si>
  <si>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</si>
  <si>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</si>
  <si>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</si>
  <si>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</si>
  <si>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</si>
  <si>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</si>
  <si>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</si>
  <si>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</si>
  <si>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</si>
  <si>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</si>
  <si>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</si>
  <si>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</si>
  <si>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</si>
  <si>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</si>
  <si>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</si>
  <si>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</si>
  <si>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</si>
  <si>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</si>
  <si>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</si>
  <si>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</si>
  <si>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</si>
  <si>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</si>
  <si>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</si>
  <si>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</si>
  <si>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</si>
  <si>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</si>
  <si>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</si>
  <si>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</si>
  <si>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</si>
  <si>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</si>
  <si>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</si>
  <si>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</si>
  <si>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</si>
  <si>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</si>
  <si>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部门：岳阳市岳阳楼区财政局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</si>
  <si>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</si>
  <si>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</si>
  <si>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</si>
  <si>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</si>
  <si>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</si>
  <si>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</si>
  <si>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</si>
  <si>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03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</si>
  <si>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</si>
  <si>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</si>
  <si>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</si>
  <si>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</si>
  <si>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</si>
  <si>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</si>
  <si>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</si>
  <si>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</si>
  <si>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</si>
  <si>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</si>
  <si>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</si>
  <si>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</si>
  <si>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</si>
  <si>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</si>
  <si>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</si>
  <si>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</si>
  <si>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</si>
  <si>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</si>
  <si>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</si>
  <si>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</si>
  <si>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</si>
  <si>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退休费</t>
  </si>
  <si>
    <t>302</t>
  </si>
  <si>
    <t>商品和服务支出</t>
  </si>
  <si>
    <t>30239</t>
  </si>
  <si>
    <t>其他交通费用</t>
  </si>
  <si>
    <t>09</t>
  </si>
  <si>
    <t>30209</t>
  </si>
  <si>
    <t>物业管理费</t>
  </si>
  <si>
    <t>30206</t>
  </si>
  <si>
    <t>电费</t>
  </si>
  <si>
    <t>30205</t>
  </si>
  <si>
    <t>水费</t>
  </si>
  <si>
    <t>28</t>
  </si>
  <si>
    <t>30228</t>
  </si>
  <si>
    <t>工会经费</t>
  </si>
  <si>
    <t>差旅费</t>
  </si>
  <si>
    <t>公务接待费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</si>
  <si>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</si>
  <si>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</si>
  <si>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</si>
  <si>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</si>
  <si>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</si>
  <si>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</si>
  <si>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</si>
  <si>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</si>
  <si>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</si>
  <si>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</si>
  <si>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</si>
  <si>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</si>
  <si>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</si>
  <si>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</si>
  <si>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</si>
  <si>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</si>
  <si>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</si>
  <si>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</si>
  <si>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</si>
  <si>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</si>
  <si>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</si>
  <si>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</si>
  <si>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</si>
  <si>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</si>
  <si>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</si>
  <si>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</si>
  <si>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</si>
  <si>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</si>
  <si>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</si>
  <si>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</si>
  <si>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</si>
  <si>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</si>
  <si>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</si>
  <si>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</si>
  <si>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</si>
  <si>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</si>
  <si>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</si>
  <si>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</si>
  <si>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</si>
  <si>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</si>
  <si>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</si>
  <si>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</si>
  <si>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</si>
  <si>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</si>
  <si>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邮电费</t>
  </si>
  <si>
    <t>取暖费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</si>
  <si>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</si>
  <si>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</si>
  <si>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</si>
  <si>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</si>
  <si>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</si>
  <si>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</si>
  <si>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</si>
  <si>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</si>
  <si>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</si>
  <si>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</si>
  <si>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</si>
  <si>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</si>
  <si>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</si>
  <si>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</si>
  <si>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</si>
  <si>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</si>
  <si>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</si>
  <si>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</si>
  <si>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</si>
  <si>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</si>
  <si>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</si>
  <si>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</si>
  <si>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</si>
  <si>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</si>
  <si>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</si>
  <si>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</si>
  <si>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</si>
  <si>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</si>
  <si>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</si>
  <si>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</si>
  <si>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</si>
  <si>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</si>
  <si>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</si>
  <si>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</si>
  <si>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</si>
  <si>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</si>
  <si>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</si>
  <si>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</si>
  <si>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</si>
  <si>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</si>
  <si>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</si>
  <si>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</si>
  <si>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104001</t>
  </si>
  <si>
    <t xml:space="preserve">   运行维护费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</si>
  <si>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</si>
  <si>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</si>
  <si>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</si>
  <si>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</si>
  <si>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</si>
  <si>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</si>
  <si>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</si>
  <si>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</si>
  <si>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</si>
  <si>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</si>
  <si>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</si>
  <si>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</si>
  <si>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</si>
  <si>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</si>
  <si>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</si>
  <si>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</si>
  <si>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104001</t>
  </si>
  <si>
    <t xml:space="preserve">  编外用工人员经费</t>
  </si>
  <si>
    <t>编外用工人员经费，保障全区财政系统稳定运行。</t>
  </si>
  <si>
    <t>满意度指标</t>
  </si>
  <si>
    <t>服务对象满意度指标</t>
  </si>
  <si>
    <t>用工单位满意度</t>
  </si>
  <si>
    <t>≥95%</t>
  </si>
  <si>
    <t>满意度较高</t>
  </si>
  <si>
    <t>满意度95%以上得10分，每减少1%扣1分，扣完为止。</t>
  </si>
  <si>
    <t>%</t>
  </si>
  <si>
    <t>≥</t>
  </si>
  <si>
    <t>效益指标</t>
  </si>
  <si>
    <t>可持续影响指标</t>
  </si>
  <si>
    <t>落实完善人才招聘机制</t>
  </si>
  <si>
    <t>全面落实</t>
  </si>
  <si>
    <t>该指标主要考察落实完善人才招聘机制持续发展</t>
  </si>
  <si>
    <t>该指标达到100%得满分，每降低百分之一扣权重分的1%。</t>
  </si>
  <si>
    <t>-</t>
  </si>
  <si>
    <t>定性</t>
  </si>
  <si>
    <t>社会效益指标</t>
  </si>
  <si>
    <t>促进就业公平</t>
  </si>
  <si>
    <t>有效促进</t>
  </si>
  <si>
    <t>该指标主要考察促进就业公平情况</t>
  </si>
  <si>
    <t>工作胜任能力</t>
  </si>
  <si>
    <t>改善单位用人紧张，工作完成度较高</t>
  </si>
  <si>
    <t>编外人员胜任能力较高，工作完成度≥95%得满分，每低于目标值1%，扣1分。</t>
  </si>
  <si>
    <t>百分比</t>
  </si>
  <si>
    <t>产出指标</t>
  </si>
  <si>
    <t>时效指标</t>
  </si>
  <si>
    <t>工资及时发放期限</t>
  </si>
  <si>
    <t>遵守合约</t>
  </si>
  <si>
    <t>按劳务派遣用人合同签订</t>
  </si>
  <si>
    <t>该指标及时完成达到100%得满分，每降低或延期1天扣权重分的1%。</t>
  </si>
  <si>
    <t>月</t>
  </si>
  <si>
    <t>定量</t>
  </si>
  <si>
    <t>质量指标</t>
  </si>
  <si>
    <t>岗位需求达标率</t>
  </si>
  <si>
    <t>100%</t>
  </si>
  <si>
    <t>合理解决用工单位岗位缺失、人员不足</t>
  </si>
  <si>
    <t>该指标达到100%得满分，每低于目标值1%，扣1分。</t>
  </si>
  <si>
    <t>数量指标</t>
  </si>
  <si>
    <t>发放工资人数</t>
  </si>
  <si>
    <t>4</t>
  </si>
  <si>
    <t>该指标主要考察编外人员发放工资人数情况</t>
  </si>
  <si>
    <t>该指标发放工资人数符合编外人员招聘规定得满分，不符合则不得分。</t>
  </si>
  <si>
    <t>人</t>
  </si>
  <si>
    <t>成本指标</t>
  </si>
  <si>
    <t>经济成本指标</t>
  </si>
  <si>
    <t>年度经费</t>
  </si>
  <si>
    <t>20</t>
  </si>
  <si>
    <t>年均经费总额标准</t>
  </si>
  <si>
    <t>该指标小于预算成本得满分，共计10分，每超出百分之一扣权重分的1%。</t>
  </si>
  <si>
    <t>万元</t>
  </si>
  <si>
    <t>≤</t>
  </si>
  <si>
    <t xml:space="preserve">  业务工作经费</t>
  </si>
  <si>
    <t>保障全年财政工作按时按质完成。全面推动绩效评价管理和财政预算编制，保证226家辖区内单位完成率达100%，计划开展3次财政业务宣传培训，推进财政业务全方位改革。</t>
  </si>
  <si>
    <t>财政预算编制完成率</t>
  </si>
  <si>
    <t>2024年预算编制完成率</t>
  </si>
  <si>
    <t>2024年预算编制完成率达100%，得5分，每少2%，扣1分，扣完即止。</t>
  </si>
  <si>
    <t>财政改革推进度</t>
  </si>
  <si>
    <t>全面推进</t>
  </si>
  <si>
    <t>推进财政业务全方位改革</t>
  </si>
  <si>
    <t>推进财政业务全方位改革，得5分，未达到效果，扣5分。</t>
  </si>
  <si>
    <t>财政业务宣传培训完成率</t>
  </si>
  <si>
    <t>组织财政相关业务提升培训完成率</t>
  </si>
  <si>
    <t>组织财政相关业务提升培训完成率达100%，得5分，每少2%，扣1分，扣完即止。</t>
  </si>
  <si>
    <t>实施绩效评价覆盖率</t>
  </si>
  <si>
    <t>2024年实施绩效评价管理的预算单位覆盖率</t>
  </si>
  <si>
    <t>2024年实施绩效评价管理的预算单位覆盖率达100%，得5分，每少2%，扣1分，扣完即止。</t>
  </si>
  <si>
    <t>业务工作按进度完成率</t>
  </si>
  <si>
    <t>各项财政业务工作按规定进度完成</t>
  </si>
  <si>
    <t>业务工作按进度完成率达100%，得10分，每少1%，扣1分，扣完即止。</t>
  </si>
  <si>
    <t>财政业务宣传培训次数</t>
  </si>
  <si>
    <t>300%</t>
  </si>
  <si>
    <t>组织财政相关业务培训次数</t>
  </si>
  <si>
    <t>组织财政相关业务培训次数达3次以及上，得5分；每少完成1个，扣2分，扣完即止。</t>
  </si>
  <si>
    <t>次</t>
  </si>
  <si>
    <t>财政预算编制单位数</t>
  </si>
  <si>
    <t>226</t>
  </si>
  <si>
    <t>2024年预算单位编制数</t>
  </si>
  <si>
    <t>2024年预算单位编制数达226个以及上，得5分；每少完成4个，扣1分，扣完即止。</t>
  </si>
  <si>
    <t>家</t>
  </si>
  <si>
    <t>绩效评价管理单位数</t>
  </si>
  <si>
    <t>2024年实施绩效评价管理的预算单位数</t>
  </si>
  <si>
    <t>2024年实施绩效评价管理的预算单位数达226个以及上，得5分；每少完成4个，扣1分，扣完即止。</t>
  </si>
  <si>
    <t>经济效益指标</t>
  </si>
  <si>
    <t>推动经济发展</t>
  </si>
  <si>
    <t>有所成效</t>
  </si>
  <si>
    <t>间接或直接推动企业和社会经济发展</t>
  </si>
  <si>
    <t>起到了推动经济发展的作用，计5分，未起到该作用，不得分。</t>
  </si>
  <si>
    <t>实施财政资金绩效评价</t>
  </si>
  <si>
    <t>有所提高</t>
  </si>
  <si>
    <t>提高财政资金使用效益</t>
  </si>
  <si>
    <t>提高了财政资金使用效益，计5分，未起到该作用，不得分。</t>
  </si>
  <si>
    <t>提升财政管理水平</t>
  </si>
  <si>
    <t>提高财政管理水平</t>
  </si>
  <si>
    <t>提高了财政管理水平，计5分，未起到该作用，不得分。</t>
  </si>
  <si>
    <t>生态效益指标</t>
  </si>
  <si>
    <t>生态环境改善情况</t>
  </si>
  <si>
    <t>有所改善</t>
  </si>
  <si>
    <t>实现可持续发展</t>
  </si>
  <si>
    <t>实现了可持续发展，计5分，未起到该作用，不得分。</t>
  </si>
  <si>
    <t>组织财政业务培训</t>
  </si>
  <si>
    <t>有所提升</t>
  </si>
  <si>
    <t>提升财务人员理论和实操水平</t>
  </si>
  <si>
    <t>提升了财务人员理论和实操水平，计5分，未起到该作用，不得分。</t>
  </si>
  <si>
    <t>预算单位及财务人员满意度</t>
  </si>
  <si>
    <t>绝大部分人满意</t>
  </si>
  <si>
    <t>该指标达到95%以上得满分，共计10分，每降低百分之一扣权重分的1%。</t>
  </si>
  <si>
    <t>绩效评价服务费</t>
  </si>
  <si>
    <t>40</t>
  </si>
  <si>
    <t>实施全覆盖的财政预算绩效评价管理</t>
  </si>
  <si>
    <t>资金支出控制在40万元以内，计2分，每超出2万元，扣1分，扣完即止。</t>
  </si>
  <si>
    <t>财政预决算编制费</t>
  </si>
  <si>
    <t>30</t>
  </si>
  <si>
    <t>全区财政预决算编制会议、资料印刷、相关设备服务采购</t>
  </si>
  <si>
    <t>资金支出控制在30万元以内，计2分，每超出2万元，扣1分，扣完即止。</t>
  </si>
  <si>
    <t>财政业务宣传培训费</t>
  </si>
  <si>
    <t>财会政策等业务宣传</t>
  </si>
  <si>
    <t>总业务经费</t>
  </si>
  <si>
    <t>202</t>
  </si>
  <si>
    <t>保证所有财政事务正常运行的业务</t>
  </si>
  <si>
    <t>资金总支出控制在202万元以内，计2分，每超出3万元，扣1分，扣完即止。</t>
  </si>
  <si>
    <t>其他财政业务工作经费</t>
  </si>
  <si>
    <t>60</t>
  </si>
  <si>
    <t>其他保证财政事务正常运行的业务</t>
  </si>
  <si>
    <t>资金支出控制在60万元以内，计2分，每超出2万元，扣1分，扣完即止。</t>
  </si>
  <si>
    <t>财政改革业务费</t>
  </si>
  <si>
    <t>42</t>
  </si>
  <si>
    <t>财政政策等改革推进业务</t>
  </si>
  <si>
    <t>资金支出控制在42万元以内，计2分，每超出2万元，扣1分，扣完即止。</t>
  </si>
  <si>
    <t>财政监督工作经费</t>
  </si>
  <si>
    <t>50</t>
  </si>
  <si>
    <t>财会监督相关业务</t>
  </si>
  <si>
    <t>资金支出控制在50万元以内，计2分，每超出2万元，扣1分，扣完即止。</t>
  </si>
  <si>
    <t xml:space="preserve">  运行维护费</t>
  </si>
  <si>
    <t>保障全区财政系统稳定运行。2024年系统运行维护重点工作为：运行维护236条电路、9个财政系统软件（含预算一体化、单位账务处理系统、国库集中支付、工资统发等财政各大软件）。采购重要设备、保证系统验收及正常运行比例达100%，所有系统故障于24小时内处理完成。</t>
  </si>
  <si>
    <t>财政系统软件运维数</t>
  </si>
  <si>
    <t>9</t>
  </si>
  <si>
    <t>预算一体化、单位账务处理系统、国库集中支付、工资统发等财政各大软件数量</t>
  </si>
  <si>
    <t>财政系统软件运维数达9个及以上，得5分，每少1个，扣1分。</t>
  </si>
  <si>
    <t>套</t>
  </si>
  <si>
    <t>电路条数</t>
  </si>
  <si>
    <t>236</t>
  </si>
  <si>
    <t>财政中心机房及全区预算单位财政业务内网线路条数（电信、联通）</t>
  </si>
  <si>
    <t>电路条数达236条及以上，得5分，每少2条，扣1分。</t>
  </si>
  <si>
    <t>条</t>
  </si>
  <si>
    <t>系统验收合格率</t>
  </si>
  <si>
    <t>检验系统合格情况</t>
  </si>
  <si>
    <t>系统验收合格率达100%，得5分，每少2%，扣1分，扣完即止。</t>
  </si>
  <si>
    <t>系统正常运行率</t>
  </si>
  <si>
    <t>98%</t>
  </si>
  <si>
    <t>检验系统正常运行情况</t>
  </si>
  <si>
    <t>系统正常运行率达98%，得5分，每少2%，扣1分，扣完即止。</t>
  </si>
  <si>
    <t>政府采购率</t>
  </si>
  <si>
    <t>设备添置维护维修等政府采购率</t>
  </si>
  <si>
    <t>政府采购率达100%，得5分，每少2%，扣1分，扣完即止。</t>
  </si>
  <si>
    <t>系统故障处理响应时间</t>
  </si>
  <si>
    <t>24</t>
  </si>
  <si>
    <t>系统故障处理响应等待时间</t>
  </si>
  <si>
    <t>系统故障处理平均响应时间小于等于24小时，得5分，每延迟1小时，扣1分，扣完即止。</t>
  </si>
  <si>
    <t>小时</t>
  </si>
  <si>
    <t>使用频率</t>
  </si>
  <si>
    <t>系统使用频率</t>
  </si>
  <si>
    <t>使用频率达98%及以上，得5分，每少2%，扣1分，扣完即止。</t>
  </si>
  <si>
    <t>社会影响力</t>
  </si>
  <si>
    <t>系统社会影响力</t>
  </si>
  <si>
    <t>社会影响力有所提升，得5分，无明显提升，扣5分。</t>
  </si>
  <si>
    <t>改善生态环境</t>
  </si>
  <si>
    <t>生态环境得到改善，得5分，无明显改善，扣5分，</t>
  </si>
  <si>
    <t>保证财政系统稳定运行</t>
  </si>
  <si>
    <t>保证稳定</t>
  </si>
  <si>
    <t>财政系统稳定运行，未出现事故，得满分。每出现一次较大系统故事故，扣1分。</t>
  </si>
  <si>
    <t>预算单位使用满意度</t>
  </si>
  <si>
    <t>该指标达到95%以上得满分，共计10分，每降低百分之一扣权重分的1%</t>
  </si>
  <si>
    <t>财政专线网络通讯租赁费</t>
  </si>
  <si>
    <t>41</t>
  </si>
  <si>
    <t>电信、移动租赁联网</t>
  </si>
  <si>
    <t>资金支出控制在41万元以内，计5分，每超出1万元，扣1分，扣完即止。</t>
  </si>
  <si>
    <t>系统软件运维费</t>
  </si>
  <si>
    <t>166.6</t>
  </si>
  <si>
    <t>财政系统各类软件运维服务</t>
  </si>
  <si>
    <t>资金支出控制在166.6万元以内，计10分，每超出2万元，扣1分，扣完即止。</t>
  </si>
  <si>
    <t>设备更新</t>
  </si>
  <si>
    <t>机房设备及办公电脑设备更新</t>
  </si>
  <si>
    <t>资金支出控制在12万元以内，计5分，每超出1万元，扣1分，扣完即止。</t>
  </si>
  <si>
    <t>其他运维费用</t>
  </si>
  <si>
    <t>159.4</t>
  </si>
  <si>
    <t>其他保证系统设备正常运行的运维支出</t>
  </si>
  <si>
    <t>资金支出控制在159.4万元以内，计10分，每超出2万元，扣1分，扣完即止。</t>
  </si>
  <si>
    <t>总运维经费</t>
  </si>
  <si>
    <t>389</t>
  </si>
  <si>
    <t>全部保证系统设备正常运行的运维支出</t>
  </si>
  <si>
    <t>总资金支出控制在379万元以内，计5分，每超出2万元，扣1分，扣完即止。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</si>
  <si>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</si>
  <si>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</si>
  <si>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</si>
  <si>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</si>
  <si>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</si>
  <si>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</si>
  <si>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</si>
  <si>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</si>
  <si>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</si>
  <si>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</si>
  <si>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</si>
  <si>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</si>
  <si>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1、学史学理，党风廉政，办实事求实效。
2、深化协税护税举措，加大争资争项力度，盘活存量资金管理。
3、兜牢三保底线，守住债务红线，规范资产管理。
4、严格内部管理，强化项目管理，优化资金审批，做实绩效管理。</t>
  </si>
  <si>
    <t>财政业务宣传培训学习</t>
  </si>
  <si>
    <t>3</t>
  </si>
  <si>
    <t>该指标主要考察财政业务宣传培训学习的次数</t>
  </si>
  <si>
    <t>财政业务宣传培训学习达到3次以上，得满分；每少完成1个，扣1分，扣完即止。</t>
  </si>
  <si>
    <t>10分</t>
  </si>
  <si>
    <t>完成率达到100%得满分，每低于目标值1%，扣1分。</t>
  </si>
  <si>
    <t>100</t>
  </si>
  <si>
    <t>5分</t>
  </si>
  <si>
    <t>对重点工作进行资金公示率</t>
  </si>
  <si>
    <t>98</t>
  </si>
  <si>
    <t>反应对各部门负责的工作进度及资金使用情况进行监督</t>
  </si>
  <si>
    <t>完成率达到98%得满分，每低于目标值1%，扣1分。</t>
  </si>
  <si>
    <t>履职工作完成及时率</t>
  </si>
  <si>
    <t>该指标主要考察履职工作任务完成时间是否达到计划标准</t>
  </si>
  <si>
    <t>提升税收占比</t>
  </si>
  <si>
    <t>逐步提升</t>
  </si>
  <si>
    <t>/</t>
  </si>
  <si>
    <t>该指标主要考察税收占地区生产总值比重</t>
  </si>
  <si>
    <t>有效提升税收占比，计满分，未起到该作用，不得分。</t>
  </si>
  <si>
    <t>财政资金规划水平上升</t>
  </si>
  <si>
    <t>提升我区规划水平，为经济发展提供规划指导和决策依据</t>
  </si>
  <si>
    <t>有效提升财政资金管理规划水平，计满分，未起到该作用，不得分。</t>
  </si>
  <si>
    <t>财务人员理论和实操水平</t>
  </si>
  <si>
    <t>有效提升财务人员理论和实操水平，计满分，未起到该作用，不得分。</t>
  </si>
  <si>
    <t>监管水平提升</t>
  </si>
  <si>
    <t>有效保障</t>
  </si>
  <si>
    <t>健全财政资金安全监管，保障财政资金合规使用</t>
  </si>
  <si>
    <t>资金监管水平上升，计满分，未起到该作用，不得分。</t>
  </si>
  <si>
    <t>服务单位满意度</t>
  </si>
  <si>
    <t>95</t>
  </si>
  <si>
    <t>该指标主要考察部门整体工作开展情况，社会公众满意度是否达到年初目标</t>
  </si>
  <si>
    <t>满意度95%以上得5分，每减少1%扣1分，扣完为止。</t>
  </si>
  <si>
    <t>预算控制率</t>
  </si>
  <si>
    <t>≤预算成本</t>
  </si>
  <si>
    <t>该指标主要考察年初预算控制率</t>
  </si>
  <si>
    <t>评分标准：该指标小于预算成本得满分，共计5分，每超出百分之一扣权重分的1%。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</si>
  <si>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</si>
  <si>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</si>
  <si>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</si>
  <si>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</si>
  <si>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</si>
  <si>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</si>
  <si>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</si>
  <si>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</si>
  <si>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</si>
  <si>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</si>
  <si>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</si>
  <si>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</si>
  <si>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</si>
  <si>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</si>
  <si>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</si>
  <si>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</si>
  <si>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</si>
  <si>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</si>
  <si>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</si>
  <si>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</si>
  <si>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</si>
  <si>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</si>
  <si>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</si>
  <si>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</si>
  <si>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</si>
  <si>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</si>
  <si>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</si>
  <si>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</si>
  <si>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</si>
  <si>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</si>
  <si>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</si>
  <si>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</si>
  <si>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采购项目总投资</t>
  </si>
  <si>
    <t>其中：当年预算安排金额</t>
  </si>
  <si>
    <t>一般公共预算拨款</t>
  </si>
  <si>
    <t>财政专户管理资金收入</t>
  </si>
  <si>
    <r>
      <t>上级财政补助收入</t>
    </r>
    <r>
      <rPr>
        <b/>
        <sz val="7"/>
        <rFont val="Arial"/>
        <charset val="134"/>
      </rPr>
      <t xml:space="preserve">		</t>
    </r>
    <r>
      <rPr>
        <b/>
        <sz val="7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</si>
  <si>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</si>
  <si>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</si>
  <si>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</si>
  <si>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A02010105</t>
  </si>
  <si>
    <t>台式计算机</t>
  </si>
  <si>
    <t>2024.1.1</t>
  </si>
  <si>
    <t>2024.12.31</t>
  </si>
  <si>
    <t>台</t>
  </si>
  <si>
    <t>A05010201</t>
  </si>
  <si>
    <t>办公桌</t>
  </si>
  <si>
    <t>A05010502</t>
  </si>
  <si>
    <t>文件柜</t>
  </si>
  <si>
    <t>组</t>
  </si>
  <si>
    <t>A02020400</t>
  </si>
  <si>
    <t>多功能一体机</t>
  </si>
  <si>
    <t>A02052305</t>
  </si>
  <si>
    <t>空调机</t>
  </si>
  <si>
    <t>A02021006</t>
  </si>
  <si>
    <t>票据打印机</t>
  </si>
  <si>
    <t>A02021301</t>
  </si>
  <si>
    <t>碎纸机</t>
  </si>
  <si>
    <t>A05040101</t>
  </si>
  <si>
    <t>复印纸</t>
  </si>
  <si>
    <t>箱</t>
  </si>
  <si>
    <t>A05040200</t>
  </si>
  <si>
    <t>硒鼓、粉盒</t>
  </si>
  <si>
    <t>支</t>
  </si>
  <si>
    <t>A05049900</t>
  </si>
  <si>
    <t>其他办公用品</t>
  </si>
  <si>
    <t>批</t>
  </si>
  <si>
    <t>A04020100</t>
  </si>
  <si>
    <t>党报党刊</t>
  </si>
  <si>
    <t>A02010700</t>
  </si>
  <si>
    <t>计算机设备零部件</t>
  </si>
  <si>
    <t>服务类</t>
  </si>
  <si>
    <t>C17010100</t>
  </si>
  <si>
    <t>网络租赁费</t>
  </si>
  <si>
    <t>年</t>
  </si>
  <si>
    <t>C23200000</t>
  </si>
  <si>
    <t>档案管理</t>
  </si>
  <si>
    <t>C23029900</t>
  </si>
  <si>
    <t>绩效评价</t>
  </si>
  <si>
    <t>C16070000</t>
  </si>
  <si>
    <t>信息维护</t>
  </si>
  <si>
    <t>C23120000</t>
  </si>
  <si>
    <t>小型维修</t>
  </si>
  <si>
    <t>C21040000</t>
  </si>
  <si>
    <t>C23020100</t>
  </si>
  <si>
    <t>会计服务</t>
  </si>
  <si>
    <t>C23090100</t>
  </si>
  <si>
    <t>C20030300</t>
  </si>
  <si>
    <t>法律顾问</t>
  </si>
  <si>
    <t>C02060000</t>
  </si>
  <si>
    <t>财会培训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</si>
</sst>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7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0"/>
      <name val="宋体"/>
      <charset val="134"/>
    </font>
    <font>
      <b/>
      <sz val="7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b/>
      <sz val="7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7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0" applyNumberFormat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9" fillId="0" borderId="0"/>
    <xf numFmtId="0" fontId="42" fillId="0" borderId="0">
      <alignment vertical="center"/>
    </xf>
  </cellStyleXfs>
  <cellXfs count="17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52" applyFont="1">
      <alignment vertical="center"/>
    </xf>
    <xf numFmtId="0" fontId="0" fillId="0" borderId="0" xfId="0" applyFont="1" applyAlignment="1">
      <alignment horizontal="center" vertical="center"/>
    </xf>
    <xf numFmtId="43" fontId="0" fillId="0" borderId="0" xfId="0" applyNumberFormat="1" applyFont="1">
      <alignment vertical="center"/>
    </xf>
    <xf numFmtId="0" fontId="3" fillId="0" borderId="0" xfId="52" applyFont="1" applyAlignment="1">
      <alignment horizontal="center" vertical="center" wrapText="1"/>
    </xf>
    <xf numFmtId="0" fontId="4" fillId="0" borderId="0" xfId="52" applyFont="1" applyAlignment="1">
      <alignment horizontal="left"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2" xfId="52" applyFont="1" applyBorder="1" applyAlignment="1">
      <alignment vertical="center" wrapText="1"/>
    </xf>
    <xf numFmtId="0" fontId="5" fillId="0" borderId="2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left" vertical="center" wrapText="1"/>
    </xf>
    <xf numFmtId="43" fontId="3" fillId="0" borderId="0" xfId="52" applyNumberFormat="1" applyFont="1" applyAlignment="1">
      <alignment horizontal="center" vertical="center" wrapText="1"/>
    </xf>
    <xf numFmtId="0" fontId="4" fillId="0" borderId="0" xfId="52" applyFont="1" applyAlignment="1">
      <alignment horizontal="center" vertical="center" wrapText="1"/>
    </xf>
    <xf numFmtId="43" fontId="4" fillId="0" borderId="0" xfId="52" applyNumberFormat="1" applyFont="1" applyAlignment="1">
      <alignment horizontal="left" vertical="center" wrapText="1"/>
    </xf>
    <xf numFmtId="43" fontId="5" fillId="0" borderId="1" xfId="52" applyNumberFormat="1" applyFont="1" applyBorder="1" applyAlignment="1">
      <alignment horizontal="center" vertical="center" wrapText="1"/>
    </xf>
    <xf numFmtId="43" fontId="5" fillId="0" borderId="2" xfId="52" applyNumberFormat="1" applyFont="1" applyBorder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43" fontId="6" fillId="0" borderId="1" xfId="52" applyNumberFormat="1" applyFont="1" applyBorder="1" applyAlignment="1">
      <alignment vertical="center" wrapText="1"/>
    </xf>
    <xf numFmtId="43" fontId="6" fillId="0" borderId="1" xfId="1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>
      <alignment vertical="center"/>
    </xf>
    <xf numFmtId="43" fontId="5" fillId="0" borderId="2" xfId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0" borderId="0" xfId="52" applyFont="1" applyAlignment="1">
      <alignment horizontal="right" vertical="center" wrapText="1"/>
    </xf>
    <xf numFmtId="0" fontId="6" fillId="0" borderId="1" xfId="52" applyFont="1" applyBorder="1" applyAlignment="1">
      <alignment vertical="center" wrapText="1"/>
    </xf>
    <xf numFmtId="0" fontId="9" fillId="0" borderId="0" xfId="5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right" vertical="center" wrapText="1"/>
    </xf>
    <xf numFmtId="43" fontId="6" fillId="0" borderId="3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12" fillId="0" borderId="4" xfId="1" applyNumberFormat="1" applyFont="1" applyBorder="1" applyAlignment="1">
      <alignment horizontal="right" vertical="center"/>
    </xf>
    <xf numFmtId="43" fontId="12" fillId="0" borderId="4" xfId="1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43" fontId="0" fillId="0" borderId="0" xfId="0" applyNumberFormat="1" applyFont="1" applyFill="1">
      <alignment vertical="center"/>
    </xf>
    <xf numFmtId="43" fontId="13" fillId="0" borderId="0" xfId="49" applyNumberFormat="1" applyFont="1" applyFill="1" applyAlignment="1">
      <alignment horizontal="right" vertical="center" wrapText="1"/>
    </xf>
    <xf numFmtId="0" fontId="10" fillId="0" borderId="0" xfId="49" applyFont="1" applyFill="1" applyAlignment="1">
      <alignment horizontal="center" vertical="center" wrapText="1"/>
    </xf>
    <xf numFmtId="43" fontId="10" fillId="0" borderId="0" xfId="49" applyNumberFormat="1" applyFont="1" applyFill="1" applyAlignment="1">
      <alignment horizontal="center" vertical="center" wrapText="1"/>
    </xf>
    <xf numFmtId="0" fontId="8" fillId="0" borderId="5" xfId="49" applyFont="1" applyFill="1" applyBorder="1" applyAlignment="1">
      <alignment horizontal="left" vertical="center" wrapText="1"/>
    </xf>
    <xf numFmtId="43" fontId="8" fillId="0" borderId="0" xfId="49" applyNumberFormat="1" applyFont="1" applyFill="1" applyAlignment="1">
      <alignment vertical="center" wrapText="1"/>
    </xf>
    <xf numFmtId="43" fontId="8" fillId="0" borderId="0" xfId="49" applyNumberFormat="1" applyFont="1" applyFill="1" applyAlignment="1">
      <alignment horizontal="right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3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43" fontId="5" fillId="0" borderId="3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vertical="center" wrapText="1"/>
    </xf>
    <xf numFmtId="0" fontId="5" fillId="0" borderId="1" xfId="49" applyFont="1" applyFill="1" applyBorder="1" applyAlignment="1">
      <alignment vertical="center" wrapText="1"/>
    </xf>
    <xf numFmtId="43" fontId="16" fillId="0" borderId="4" xfId="5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6" xfId="49" applyFont="1" applyFill="1" applyBorder="1" applyAlignment="1">
      <alignment horizontal="left" vertical="center" wrapText="1"/>
    </xf>
    <xf numFmtId="43" fontId="5" fillId="0" borderId="4" xfId="50" applyNumberFormat="1" applyFont="1" applyFill="1" applyBorder="1" applyAlignment="1">
      <alignment horizontal="center" vertical="center" wrapText="1"/>
    </xf>
    <xf numFmtId="43" fontId="5" fillId="0" borderId="7" xfId="50" applyNumberFormat="1" applyFont="1" applyFill="1" applyBorder="1" applyAlignment="1">
      <alignment horizontal="center" vertical="center" wrapText="1"/>
    </xf>
    <xf numFmtId="43" fontId="5" fillId="0" borderId="1" xfId="5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6" xfId="49" applyFont="1" applyFill="1" applyBorder="1" applyAlignment="1">
      <alignment horizontal="left" vertical="center" wrapText="1"/>
    </xf>
    <xf numFmtId="43" fontId="6" fillId="0" borderId="4" xfId="50" applyNumberFormat="1" applyFont="1" applyFill="1" applyBorder="1" applyAlignment="1">
      <alignment horizontal="center" vertical="center" wrapText="1"/>
    </xf>
    <xf numFmtId="43" fontId="6" fillId="0" borderId="7" xfId="5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6" xfId="49" applyFont="1" applyFill="1" applyBorder="1" applyAlignment="1">
      <alignment horizontal="left" vertical="center" wrapText="1"/>
    </xf>
    <xf numFmtId="43" fontId="6" fillId="0" borderId="1" xfId="5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43" fontId="6" fillId="0" borderId="8" xfId="5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43" fontId="5" fillId="0" borderId="9" xfId="50" applyNumberFormat="1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vertical="center"/>
    </xf>
    <xf numFmtId="43" fontId="6" fillId="0" borderId="11" xfId="50" applyNumberFormat="1" applyFont="1" applyFill="1" applyBorder="1" applyAlignment="1">
      <alignment horizontal="center" vertical="center" wrapText="1"/>
    </xf>
    <xf numFmtId="43" fontId="1" fillId="0" borderId="12" xfId="0" applyNumberFormat="1" applyFont="1" applyFill="1" applyBorder="1" applyAlignment="1">
      <alignment vertical="center"/>
    </xf>
    <xf numFmtId="43" fontId="6" fillId="0" borderId="13" xfId="50" applyNumberFormat="1" applyFont="1" applyFill="1" applyBorder="1" applyAlignment="1">
      <alignment horizontal="center" vertical="center" wrapText="1"/>
    </xf>
    <xf numFmtId="43" fontId="1" fillId="0" borderId="14" xfId="0" applyNumberFormat="1" applyFont="1" applyFill="1" applyBorder="1" applyAlignment="1">
      <alignment vertical="center"/>
    </xf>
    <xf numFmtId="43" fontId="5" fillId="0" borderId="2" xfId="50" applyNumberFormat="1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43" fontId="6" fillId="0" borderId="4" xfId="0" applyNumberFormat="1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9" fontId="1" fillId="0" borderId="12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49" fontId="1" fillId="0" borderId="15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 wrapText="1"/>
    </xf>
    <xf numFmtId="43" fontId="6" fillId="0" borderId="16" xfId="0" applyNumberFormat="1" applyFont="1" applyFill="1" applyBorder="1" applyAlignment="1">
      <alignment horizontal="right" vertical="center" wrapText="1"/>
    </xf>
    <xf numFmtId="43" fontId="1" fillId="0" borderId="16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>
      <alignment vertical="center"/>
    </xf>
    <xf numFmtId="43" fontId="1" fillId="0" borderId="4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xiaomoli1\FileStorage\File\2025-05\&#25919;&#24220;&#37319;&#36141;&#39044;&#31639;&#34920;%20%20%202024&#24180;&#23616;&#26426;&#2085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13" sqref="E13"/>
    </sheetView>
  </sheetViews>
  <sheetFormatPr defaultColWidth="10" defaultRowHeight="14"/>
  <cols>
    <col min="1" max="15" width="9.76363636363636" customWidth="1"/>
  </cols>
  <sheetData>
    <row r="1" ht="16.35" customHeight="1" spans="1:1">
      <c r="A1" s="45"/>
    </row>
    <row r="2" ht="122.8" customHeight="1" spans="1:15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ht="16.35" customHeight="1"/>
    <row r="4" ht="16.35" customHeight="1"/>
    <row r="5" ht="16.35" customHeight="1"/>
    <row r="6" ht="16.35" customHeight="1"/>
    <row r="7" ht="68.4" customHeight="1" spans="3:9">
      <c r="C7" s="174" t="s">
        <v>1</v>
      </c>
      <c r="D7" s="174"/>
      <c r="E7" s="175">
        <v>104001</v>
      </c>
      <c r="F7" s="175"/>
      <c r="G7" s="175"/>
      <c r="H7" s="175"/>
      <c r="I7" s="175"/>
    </row>
    <row r="8" ht="68.4" customHeight="1" spans="3:9">
      <c r="C8" s="174" t="s">
        <v>2</v>
      </c>
      <c r="D8" s="174"/>
      <c r="E8" s="175" t="s">
        <v>3</v>
      </c>
      <c r="F8" s="175"/>
      <c r="G8" s="175"/>
      <c r="H8" s="175"/>
      <c r="I8" s="175"/>
    </row>
    <row r="9" ht="68.4" customHeight="1" spans="3:8">
      <c r="C9" s="174"/>
      <c r="D9" s="174"/>
      <c r="E9" s="45"/>
      <c r="F9" s="45"/>
      <c r="G9" s="45"/>
      <c r="H9" s="4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85" zoomScaleNormal="85" workbookViewId="0">
      <pane ySplit="2" topLeftCell="A5" activePane="bottomLeft" state="frozen"/>
      <selection/>
      <selection pane="bottomLeft" activeCell="G13" sqref="G13"/>
    </sheetView>
  </sheetViews>
  <sheetFormatPr defaultColWidth="10" defaultRowHeight="14"/>
  <cols>
    <col min="1" max="3" width="4.61818181818182" style="62" customWidth="1"/>
    <col min="4" max="4" width="15.3818181818182" style="62" customWidth="1"/>
    <col min="5" max="9" width="20.5181818181818" style="62" customWidth="1"/>
    <col min="10" max="16384" width="10" style="62"/>
  </cols>
  <sheetData>
    <row r="1" ht="16.35" customHeight="1" spans="1:9">
      <c r="A1" s="63"/>
      <c r="B1" s="63"/>
      <c r="C1" s="63"/>
      <c r="D1" s="63"/>
      <c r="E1" s="63"/>
      <c r="F1" s="63"/>
      <c r="G1" s="63"/>
      <c r="H1" s="63"/>
      <c r="I1" s="73" t="s">
        <v>292</v>
      </c>
    </row>
    <row r="2" ht="43.1" customHeight="1" spans="1:9">
      <c r="A2" s="64" t="s">
        <v>13</v>
      </c>
      <c r="B2" s="64"/>
      <c r="C2" s="64"/>
      <c r="D2" s="64"/>
      <c r="E2" s="64"/>
      <c r="F2" s="64"/>
      <c r="G2" s="64"/>
      <c r="H2" s="64"/>
      <c r="I2" s="64"/>
    </row>
    <row r="3" ht="24.15" customHeight="1" spans="1:9">
      <c r="A3" s="65" t="s">
        <v>293</v>
      </c>
      <c r="B3" s="65"/>
      <c r="C3" s="65"/>
      <c r="D3" s="65"/>
      <c r="E3" s="65"/>
      <c r="F3" s="65"/>
      <c r="G3" s="65"/>
      <c r="H3" s="65"/>
      <c r="I3" s="74" t="s">
        <v>34</v>
      </c>
    </row>
    <row r="4" ht="19.8" customHeight="1" spans="1:9">
      <c r="A4" s="66" t="s">
        <v>161</v>
      </c>
      <c r="B4" s="66"/>
      <c r="C4" s="66"/>
      <c r="D4" s="66" t="s">
        <v>162</v>
      </c>
      <c r="E4" s="66" t="s">
        <v>163</v>
      </c>
      <c r="F4" s="66" t="s">
        <v>164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139</v>
      </c>
      <c r="G5" s="66" t="s">
        <v>255</v>
      </c>
      <c r="H5" s="66"/>
      <c r="I5" s="66" t="s">
        <v>256</v>
      </c>
    </row>
    <row r="6" ht="24.15" customHeight="1" spans="1:9">
      <c r="A6" s="66" t="s">
        <v>169</v>
      </c>
      <c r="B6" s="66" t="s">
        <v>170</v>
      </c>
      <c r="C6" s="66" t="s">
        <v>171</v>
      </c>
      <c r="D6" s="66"/>
      <c r="E6" s="66"/>
      <c r="F6" s="66"/>
      <c r="G6" s="66" t="s">
        <v>233</v>
      </c>
      <c r="H6" s="66" t="s">
        <v>225</v>
      </c>
      <c r="I6" s="66"/>
    </row>
    <row r="7" ht="22.8" customHeight="1" spans="1:9">
      <c r="A7" s="75"/>
      <c r="B7" s="75"/>
      <c r="C7" s="75"/>
      <c r="D7" s="67"/>
      <c r="E7" s="67" t="s">
        <v>139</v>
      </c>
      <c r="F7" s="69">
        <v>412.33779</v>
      </c>
      <c r="G7" s="69">
        <v>304.578668</v>
      </c>
      <c r="H7" s="69">
        <v>71.759122</v>
      </c>
      <c r="I7" s="69">
        <v>36</v>
      </c>
    </row>
    <row r="8" ht="22.8" customHeight="1" spans="1:9">
      <c r="A8" s="75"/>
      <c r="B8" s="75"/>
      <c r="C8" s="75"/>
      <c r="D8" s="70" t="s">
        <v>157</v>
      </c>
      <c r="E8" s="70" t="s">
        <v>3</v>
      </c>
      <c r="F8" s="69">
        <v>412.33779</v>
      </c>
      <c r="G8" s="69">
        <v>304.578668</v>
      </c>
      <c r="H8" s="69">
        <v>71.759122</v>
      </c>
      <c r="I8" s="69">
        <v>36</v>
      </c>
    </row>
    <row r="9" ht="22.8" customHeight="1" spans="1:9">
      <c r="A9" s="75"/>
      <c r="B9" s="75"/>
      <c r="C9" s="75"/>
      <c r="D9" s="76" t="s">
        <v>158</v>
      </c>
      <c r="E9" s="76" t="s">
        <v>159</v>
      </c>
      <c r="F9" s="69">
        <v>412.33779</v>
      </c>
      <c r="G9" s="69">
        <v>304.578668</v>
      </c>
      <c r="H9" s="69">
        <v>71.759122</v>
      </c>
      <c r="I9" s="69">
        <v>36</v>
      </c>
    </row>
    <row r="10" ht="22.8" customHeight="1" spans="1:9">
      <c r="A10" s="68" t="s">
        <v>172</v>
      </c>
      <c r="B10" s="68"/>
      <c r="C10" s="68"/>
      <c r="D10" s="67" t="s">
        <v>257</v>
      </c>
      <c r="E10" s="67" t="s">
        <v>258</v>
      </c>
      <c r="F10" s="69">
        <v>269.546322</v>
      </c>
      <c r="G10" s="69">
        <v>232.361</v>
      </c>
      <c r="H10" s="69">
        <v>1.185322</v>
      </c>
      <c r="I10" s="69">
        <v>36</v>
      </c>
    </row>
    <row r="11" ht="22.8" customHeight="1" spans="1:9">
      <c r="A11" s="68" t="s">
        <v>172</v>
      </c>
      <c r="B11" s="145" t="s">
        <v>174</v>
      </c>
      <c r="C11" s="68"/>
      <c r="D11" s="67" t="s">
        <v>259</v>
      </c>
      <c r="E11" s="67" t="s">
        <v>260</v>
      </c>
      <c r="F11" s="69">
        <v>269.546322</v>
      </c>
      <c r="G11" s="69">
        <v>232.361</v>
      </c>
      <c r="H11" s="69">
        <v>1.185322</v>
      </c>
      <c r="I11" s="69">
        <v>36</v>
      </c>
    </row>
    <row r="12" ht="22.8" customHeight="1" spans="1:9">
      <c r="A12" s="81" t="s">
        <v>172</v>
      </c>
      <c r="B12" s="81" t="s">
        <v>174</v>
      </c>
      <c r="C12" s="81" t="s">
        <v>177</v>
      </c>
      <c r="D12" s="71" t="s">
        <v>261</v>
      </c>
      <c r="E12" s="75" t="s">
        <v>262</v>
      </c>
      <c r="F12" s="72">
        <v>269.546322</v>
      </c>
      <c r="G12" s="77">
        <v>232.361</v>
      </c>
      <c r="H12" s="77">
        <v>1.185322</v>
      </c>
      <c r="I12" s="77">
        <v>36</v>
      </c>
    </row>
    <row r="13" ht="22.8" customHeight="1" spans="1:9">
      <c r="A13" s="68" t="s">
        <v>180</v>
      </c>
      <c r="B13" s="68"/>
      <c r="C13" s="68"/>
      <c r="D13" s="67" t="s">
        <v>263</v>
      </c>
      <c r="E13" s="67" t="s">
        <v>264</v>
      </c>
      <c r="F13" s="69">
        <v>105.61458</v>
      </c>
      <c r="G13" s="69">
        <v>35.04078</v>
      </c>
      <c r="H13" s="69">
        <v>70.5738</v>
      </c>
      <c r="I13" s="69">
        <v>0</v>
      </c>
    </row>
    <row r="14" ht="22.8" customHeight="1" spans="1:9">
      <c r="A14" s="68" t="s">
        <v>180</v>
      </c>
      <c r="B14" s="145" t="s">
        <v>182</v>
      </c>
      <c r="C14" s="68"/>
      <c r="D14" s="67" t="s">
        <v>265</v>
      </c>
      <c r="E14" s="67" t="s">
        <v>266</v>
      </c>
      <c r="F14" s="69">
        <v>103.14516</v>
      </c>
      <c r="G14" s="69">
        <v>32.57136</v>
      </c>
      <c r="H14" s="69">
        <v>70.5738</v>
      </c>
      <c r="I14" s="69">
        <v>0</v>
      </c>
    </row>
    <row r="15" ht="22.8" customHeight="1" spans="1:9">
      <c r="A15" s="81" t="s">
        <v>180</v>
      </c>
      <c r="B15" s="81" t="s">
        <v>182</v>
      </c>
      <c r="C15" s="81" t="s">
        <v>177</v>
      </c>
      <c r="D15" s="71" t="s">
        <v>267</v>
      </c>
      <c r="E15" s="75" t="s">
        <v>268</v>
      </c>
      <c r="F15" s="72">
        <v>70.5738</v>
      </c>
      <c r="G15" s="77"/>
      <c r="H15" s="77">
        <v>70.5738</v>
      </c>
      <c r="I15" s="77"/>
    </row>
    <row r="16" ht="22.8" customHeight="1" spans="1:9">
      <c r="A16" s="81" t="s">
        <v>180</v>
      </c>
      <c r="B16" s="81" t="s">
        <v>182</v>
      </c>
      <c r="C16" s="81" t="s">
        <v>182</v>
      </c>
      <c r="D16" s="71" t="s">
        <v>269</v>
      </c>
      <c r="E16" s="75" t="s">
        <v>270</v>
      </c>
      <c r="F16" s="72">
        <v>32.57136</v>
      </c>
      <c r="G16" s="77">
        <v>32.57136</v>
      </c>
      <c r="H16" s="77"/>
      <c r="I16" s="77"/>
    </row>
    <row r="17" ht="22.8" customHeight="1" spans="1:9">
      <c r="A17" s="68" t="s">
        <v>180</v>
      </c>
      <c r="B17" s="145" t="s">
        <v>189</v>
      </c>
      <c r="C17" s="68"/>
      <c r="D17" s="67" t="s">
        <v>271</v>
      </c>
      <c r="E17" s="67" t="s">
        <v>272</v>
      </c>
      <c r="F17" s="69">
        <v>1.481652</v>
      </c>
      <c r="G17" s="69">
        <v>1.481652</v>
      </c>
      <c r="H17" s="69">
        <v>0</v>
      </c>
      <c r="I17" s="69">
        <v>0</v>
      </c>
    </row>
    <row r="18" ht="22.8" customHeight="1" spans="1:9">
      <c r="A18" s="81" t="s">
        <v>180</v>
      </c>
      <c r="B18" s="81" t="s">
        <v>189</v>
      </c>
      <c r="C18" s="81" t="s">
        <v>192</v>
      </c>
      <c r="D18" s="71" t="s">
        <v>273</v>
      </c>
      <c r="E18" s="75" t="s">
        <v>274</v>
      </c>
      <c r="F18" s="72">
        <v>1.481652</v>
      </c>
      <c r="G18" s="77">
        <v>1.481652</v>
      </c>
      <c r="H18" s="77"/>
      <c r="I18" s="77"/>
    </row>
    <row r="19" ht="22.8" customHeight="1" spans="1:9">
      <c r="A19" s="68" t="s">
        <v>180</v>
      </c>
      <c r="B19" s="145" t="s">
        <v>195</v>
      </c>
      <c r="C19" s="68"/>
      <c r="D19" s="67" t="s">
        <v>275</v>
      </c>
      <c r="E19" s="67" t="s">
        <v>276</v>
      </c>
      <c r="F19" s="69">
        <v>0.987768</v>
      </c>
      <c r="G19" s="69">
        <v>0.987768</v>
      </c>
      <c r="H19" s="69">
        <v>0</v>
      </c>
      <c r="I19" s="69">
        <v>0</v>
      </c>
    </row>
    <row r="20" ht="22.8" customHeight="1" spans="1:9">
      <c r="A20" s="81" t="s">
        <v>180</v>
      </c>
      <c r="B20" s="81" t="s">
        <v>195</v>
      </c>
      <c r="C20" s="81" t="s">
        <v>198</v>
      </c>
      <c r="D20" s="71" t="s">
        <v>277</v>
      </c>
      <c r="E20" s="75" t="s">
        <v>278</v>
      </c>
      <c r="F20" s="72">
        <v>0.987768</v>
      </c>
      <c r="G20" s="77">
        <v>0.987768</v>
      </c>
      <c r="H20" s="77"/>
      <c r="I20" s="77"/>
    </row>
    <row r="21" ht="22.8" customHeight="1" spans="1:9">
      <c r="A21" s="68" t="s">
        <v>201</v>
      </c>
      <c r="B21" s="68"/>
      <c r="C21" s="68"/>
      <c r="D21" s="67" t="s">
        <v>279</v>
      </c>
      <c r="E21" s="67" t="s">
        <v>280</v>
      </c>
      <c r="F21" s="69">
        <v>12.748368</v>
      </c>
      <c r="G21" s="69">
        <v>12.748368</v>
      </c>
      <c r="H21" s="69">
        <v>0</v>
      </c>
      <c r="I21" s="69">
        <v>0</v>
      </c>
    </row>
    <row r="22" ht="22.8" customHeight="1" spans="1:9">
      <c r="A22" s="68" t="s">
        <v>201</v>
      </c>
      <c r="B22" s="145" t="s">
        <v>189</v>
      </c>
      <c r="C22" s="68"/>
      <c r="D22" s="67" t="s">
        <v>281</v>
      </c>
      <c r="E22" s="67" t="s">
        <v>282</v>
      </c>
      <c r="F22" s="69">
        <v>12.748368</v>
      </c>
      <c r="G22" s="69">
        <v>12.748368</v>
      </c>
      <c r="H22" s="69">
        <v>0</v>
      </c>
      <c r="I22" s="69">
        <v>0</v>
      </c>
    </row>
    <row r="23" ht="22.8" customHeight="1" spans="1:9">
      <c r="A23" s="81" t="s">
        <v>201</v>
      </c>
      <c r="B23" s="81" t="s">
        <v>189</v>
      </c>
      <c r="C23" s="81" t="s">
        <v>177</v>
      </c>
      <c r="D23" s="71" t="s">
        <v>283</v>
      </c>
      <c r="E23" s="75" t="s">
        <v>284</v>
      </c>
      <c r="F23" s="72">
        <v>12.748368</v>
      </c>
      <c r="G23" s="77">
        <v>12.748368</v>
      </c>
      <c r="H23" s="77"/>
      <c r="I23" s="77"/>
    </row>
    <row r="24" ht="22.8" customHeight="1" spans="1:9">
      <c r="A24" s="68" t="s">
        <v>207</v>
      </c>
      <c r="B24" s="68"/>
      <c r="C24" s="68"/>
      <c r="D24" s="67" t="s">
        <v>285</v>
      </c>
      <c r="E24" s="67" t="s">
        <v>286</v>
      </c>
      <c r="F24" s="69">
        <v>24.42852</v>
      </c>
      <c r="G24" s="69">
        <v>24.42852</v>
      </c>
      <c r="H24" s="69">
        <v>0</v>
      </c>
      <c r="I24" s="69">
        <v>0</v>
      </c>
    </row>
    <row r="25" ht="22.8" customHeight="1" spans="1:9">
      <c r="A25" s="68" t="s">
        <v>207</v>
      </c>
      <c r="B25" s="145" t="s">
        <v>198</v>
      </c>
      <c r="C25" s="68"/>
      <c r="D25" s="67" t="s">
        <v>287</v>
      </c>
      <c r="E25" s="67" t="s">
        <v>288</v>
      </c>
      <c r="F25" s="69">
        <v>24.42852</v>
      </c>
      <c r="G25" s="69">
        <v>24.42852</v>
      </c>
      <c r="H25" s="69">
        <v>0</v>
      </c>
      <c r="I25" s="69">
        <v>0</v>
      </c>
    </row>
    <row r="26" ht="22.8" customHeight="1" spans="1:9">
      <c r="A26" s="81" t="s">
        <v>207</v>
      </c>
      <c r="B26" s="81" t="s">
        <v>198</v>
      </c>
      <c r="C26" s="81" t="s">
        <v>177</v>
      </c>
      <c r="D26" s="71" t="s">
        <v>289</v>
      </c>
      <c r="E26" s="75" t="s">
        <v>290</v>
      </c>
      <c r="F26" s="72">
        <v>24.42852</v>
      </c>
      <c r="G26" s="77">
        <v>24.42852</v>
      </c>
      <c r="H26" s="77"/>
      <c r="I26" s="77"/>
    </row>
    <row r="27" ht="16.35" customHeight="1" spans="1:6">
      <c r="A27" s="78"/>
      <c r="B27" s="78"/>
      <c r="C27" s="78"/>
      <c r="D27" s="78"/>
      <c r="E27" s="78"/>
      <c r="F27" s="78"/>
    </row>
    <row r="28" ht="16.35" customHeight="1" spans="1:6">
      <c r="A28" s="78"/>
      <c r="B28" s="78"/>
      <c r="C28" s="78"/>
      <c r="D28" s="78"/>
      <c r="E28" s="78"/>
      <c r="F28" s="7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6" workbookViewId="0">
      <selection activeCell="D11" sqref="D11"/>
    </sheetView>
  </sheetViews>
  <sheetFormatPr defaultColWidth="9" defaultRowHeight="14" outlineLevelCol="7"/>
  <cols>
    <col min="1" max="1" width="8.88181818181818" style="62" customWidth="1"/>
    <col min="2" max="2" width="4.74545454545455" style="62" customWidth="1"/>
    <col min="3" max="3" width="10.9" style="62" customWidth="1"/>
    <col min="4" max="4" width="20" style="62" customWidth="1"/>
    <col min="5" max="8" width="16.8727272727273" style="88" customWidth="1"/>
    <col min="9" max="16384" width="9" style="62"/>
  </cols>
  <sheetData>
    <row r="1" spans="8:8">
      <c r="H1" s="89" t="s">
        <v>294</v>
      </c>
    </row>
    <row r="2" ht="24" customHeight="1" spans="1:8">
      <c r="A2" s="90" t="s">
        <v>14</v>
      </c>
      <c r="B2" s="90"/>
      <c r="C2" s="90"/>
      <c r="D2" s="90"/>
      <c r="E2" s="91"/>
      <c r="F2" s="91"/>
      <c r="G2" s="91"/>
      <c r="H2" s="91"/>
    </row>
    <row r="3" ht="24" customHeight="1" spans="1:8">
      <c r="A3" s="92" t="s">
        <v>293</v>
      </c>
      <c r="B3" s="92"/>
      <c r="C3" s="92"/>
      <c r="D3" s="92"/>
      <c r="E3" s="93"/>
      <c r="F3" s="93"/>
      <c r="G3" s="93"/>
      <c r="H3" s="94" t="s">
        <v>34</v>
      </c>
    </row>
    <row r="4" s="87" customFormat="1" ht="24" customHeight="1" spans="1:8">
      <c r="A4" s="95" t="s">
        <v>295</v>
      </c>
      <c r="B4" s="96"/>
      <c r="C4" s="97" t="s">
        <v>296</v>
      </c>
      <c r="D4" s="97" t="s">
        <v>297</v>
      </c>
      <c r="E4" s="98" t="s">
        <v>164</v>
      </c>
      <c r="F4" s="98"/>
      <c r="G4" s="98"/>
      <c r="H4" s="98"/>
    </row>
    <row r="5" s="87" customFormat="1" ht="24" customHeight="1" spans="1:8">
      <c r="A5" s="99" t="s">
        <v>169</v>
      </c>
      <c r="B5" s="99" t="s">
        <v>170</v>
      </c>
      <c r="C5" s="97"/>
      <c r="D5" s="97"/>
      <c r="E5" s="98" t="s">
        <v>139</v>
      </c>
      <c r="F5" s="98" t="s">
        <v>255</v>
      </c>
      <c r="G5" s="98"/>
      <c r="H5" s="98" t="s">
        <v>256</v>
      </c>
    </row>
    <row r="6" s="87" customFormat="1" ht="38" customHeight="1" spans="1:8">
      <c r="A6" s="100"/>
      <c r="B6" s="100"/>
      <c r="C6" s="97"/>
      <c r="D6" s="97"/>
      <c r="E6" s="101"/>
      <c r="F6" s="101" t="s">
        <v>233</v>
      </c>
      <c r="G6" s="98" t="s">
        <v>225</v>
      </c>
      <c r="H6" s="98"/>
    </row>
    <row r="7" s="87" customFormat="1" ht="24" customHeight="1" spans="1:8">
      <c r="A7" s="102"/>
      <c r="B7" s="102"/>
      <c r="C7" s="103"/>
      <c r="D7" s="95" t="s">
        <v>139</v>
      </c>
      <c r="E7" s="104">
        <f>F7+G7+H7</f>
        <v>412.33779</v>
      </c>
      <c r="F7" s="104">
        <f>F8+F17+F20</f>
        <v>304.578668</v>
      </c>
      <c r="G7" s="104">
        <f>G17</f>
        <v>71.759122</v>
      </c>
      <c r="H7" s="104">
        <f>H20</f>
        <v>36</v>
      </c>
    </row>
    <row r="8" s="87" customFormat="1" ht="24" customHeight="1" spans="1:8">
      <c r="A8" s="105" t="s">
        <v>298</v>
      </c>
      <c r="B8" s="105"/>
      <c r="C8" s="106" t="s">
        <v>298</v>
      </c>
      <c r="D8" s="107" t="s">
        <v>233</v>
      </c>
      <c r="E8" s="108">
        <f>SUM(E9:E16)</f>
        <v>304.578668</v>
      </c>
      <c r="F8" s="108">
        <f>SUM(F9:F16)</f>
        <v>304.578668</v>
      </c>
      <c r="G8" s="109"/>
      <c r="H8" s="110"/>
    </row>
    <row r="9" s="87" customFormat="1" ht="24" customHeight="1" spans="1:8">
      <c r="A9" s="105" t="s">
        <v>298</v>
      </c>
      <c r="B9" s="111" t="s">
        <v>198</v>
      </c>
      <c r="C9" s="112" t="s">
        <v>299</v>
      </c>
      <c r="D9" s="113" t="s">
        <v>300</v>
      </c>
      <c r="E9" s="114">
        <v>51.204</v>
      </c>
      <c r="F9" s="114">
        <v>51.204</v>
      </c>
      <c r="G9" s="115"/>
      <c r="H9" s="110"/>
    </row>
    <row r="10" s="87" customFormat="1" ht="24" customHeight="1" spans="1:8">
      <c r="A10" s="105" t="s">
        <v>298</v>
      </c>
      <c r="B10" s="116" t="s">
        <v>301</v>
      </c>
      <c r="C10" s="117" t="s">
        <v>302</v>
      </c>
      <c r="D10" s="118" t="s">
        <v>303</v>
      </c>
      <c r="E10" s="114">
        <v>72.3802</v>
      </c>
      <c r="F10" s="114">
        <v>72.3802</v>
      </c>
      <c r="G10" s="115"/>
      <c r="H10" s="110"/>
    </row>
    <row r="11" s="87" customFormat="1" ht="24" customHeight="1" spans="1:8">
      <c r="A11" s="105" t="s">
        <v>298</v>
      </c>
      <c r="B11" s="111" t="s">
        <v>177</v>
      </c>
      <c r="C11" s="112" t="s">
        <v>304</v>
      </c>
      <c r="D11" s="118" t="s">
        <v>305</v>
      </c>
      <c r="E11" s="114">
        <v>98.7768</v>
      </c>
      <c r="F11" s="114">
        <v>98.7768</v>
      </c>
      <c r="G11" s="115"/>
      <c r="H11" s="119"/>
    </row>
    <row r="12" s="87" customFormat="1" ht="24" customHeight="1" spans="1:8">
      <c r="A12" s="105" t="s">
        <v>298</v>
      </c>
      <c r="B12" s="116" t="s">
        <v>174</v>
      </c>
      <c r="C12" s="117" t="s">
        <v>306</v>
      </c>
      <c r="D12" s="118" t="s">
        <v>307</v>
      </c>
      <c r="E12" s="114">
        <v>10</v>
      </c>
      <c r="F12" s="114">
        <v>10</v>
      </c>
      <c r="G12" s="115"/>
      <c r="H12" s="110"/>
    </row>
    <row r="13" s="87" customFormat="1" ht="34" customHeight="1" spans="1:8">
      <c r="A13" s="105" t="s">
        <v>298</v>
      </c>
      <c r="B13" s="116" t="s">
        <v>308</v>
      </c>
      <c r="C13" s="117" t="s">
        <v>309</v>
      </c>
      <c r="D13" s="118" t="s">
        <v>310</v>
      </c>
      <c r="E13" s="114">
        <v>32.57136</v>
      </c>
      <c r="F13" s="114">
        <v>32.57136</v>
      </c>
      <c r="G13" s="115"/>
      <c r="H13" s="110"/>
    </row>
    <row r="14" s="87" customFormat="1" ht="24" customHeight="1" spans="1:8">
      <c r="A14" s="105" t="s">
        <v>298</v>
      </c>
      <c r="B14" s="111" t="s">
        <v>311</v>
      </c>
      <c r="C14" s="112" t="s">
        <v>312</v>
      </c>
      <c r="D14" s="118" t="s">
        <v>313</v>
      </c>
      <c r="E14" s="114">
        <v>2.46942</v>
      </c>
      <c r="F14" s="114">
        <v>2.46942</v>
      </c>
      <c r="G14" s="115"/>
      <c r="H14" s="119"/>
    </row>
    <row r="15" s="87" customFormat="1" ht="24" customHeight="1" spans="1:8">
      <c r="A15" s="105" t="s">
        <v>298</v>
      </c>
      <c r="B15" s="111" t="s">
        <v>314</v>
      </c>
      <c r="C15" s="112" t="s">
        <v>315</v>
      </c>
      <c r="D15" s="118" t="s">
        <v>316</v>
      </c>
      <c r="E15" s="114">
        <v>12.748368</v>
      </c>
      <c r="F15" s="114">
        <v>12.748368</v>
      </c>
      <c r="G15" s="115"/>
      <c r="H15" s="119"/>
    </row>
    <row r="16" s="87" customFormat="1" ht="24" customHeight="1" spans="1:8">
      <c r="A16" s="105" t="s">
        <v>298</v>
      </c>
      <c r="B16" s="116" t="s">
        <v>317</v>
      </c>
      <c r="C16" s="117" t="s">
        <v>318</v>
      </c>
      <c r="D16" s="120" t="s">
        <v>319</v>
      </c>
      <c r="E16" s="121">
        <v>24.42852</v>
      </c>
      <c r="F16" s="121">
        <v>24.42852</v>
      </c>
      <c r="G16" s="119"/>
      <c r="H16" s="110"/>
    </row>
    <row r="17" s="87" customFormat="1" ht="24" customHeight="1" spans="1:8">
      <c r="A17" s="122" t="s">
        <v>320</v>
      </c>
      <c r="B17" s="122"/>
      <c r="C17" s="123" t="s">
        <v>320</v>
      </c>
      <c r="D17" s="106" t="s">
        <v>225</v>
      </c>
      <c r="E17" s="124">
        <f>E18+E19</f>
        <v>71.759122</v>
      </c>
      <c r="F17" s="125"/>
      <c r="G17" s="124">
        <f>G18+G19</f>
        <v>71.759122</v>
      </c>
      <c r="H17" s="110"/>
    </row>
    <row r="18" s="87" customFormat="1" ht="20" customHeight="1" spans="1:8">
      <c r="A18" s="122" t="s">
        <v>320</v>
      </c>
      <c r="B18" s="116" t="s">
        <v>192</v>
      </c>
      <c r="C18" s="117" t="s">
        <v>321</v>
      </c>
      <c r="D18" s="120" t="s">
        <v>322</v>
      </c>
      <c r="E18" s="126">
        <v>1.185322</v>
      </c>
      <c r="F18" s="127"/>
      <c r="G18" s="126">
        <v>1.185322</v>
      </c>
      <c r="H18" s="110"/>
    </row>
    <row r="19" s="87" customFormat="1" ht="24" customHeight="1" spans="1:8">
      <c r="A19" s="122" t="s">
        <v>320</v>
      </c>
      <c r="B19" s="116" t="s">
        <v>198</v>
      </c>
      <c r="C19" s="120">
        <v>30302</v>
      </c>
      <c r="D19" s="120" t="s">
        <v>323</v>
      </c>
      <c r="E19" s="128">
        <v>70.5738</v>
      </c>
      <c r="F19" s="129"/>
      <c r="G19" s="128">
        <v>70.5738</v>
      </c>
      <c r="H19" s="110"/>
    </row>
    <row r="20" s="87" customFormat="1" ht="24" customHeight="1" spans="1:8">
      <c r="A20" s="122" t="s">
        <v>324</v>
      </c>
      <c r="B20" s="122"/>
      <c r="C20" s="123" t="s">
        <v>324</v>
      </c>
      <c r="D20" s="106" t="s">
        <v>325</v>
      </c>
      <c r="E20" s="130">
        <f>SUM(E21:E28)</f>
        <v>36</v>
      </c>
      <c r="F20" s="131"/>
      <c r="G20" s="130"/>
      <c r="H20" s="130">
        <f>SUM(H21:H28)</f>
        <v>36</v>
      </c>
    </row>
    <row r="21" s="87" customFormat="1" ht="24" customHeight="1" spans="1:8">
      <c r="A21" s="122" t="s">
        <v>324</v>
      </c>
      <c r="B21" s="132">
        <v>39</v>
      </c>
      <c r="C21" s="133" t="s">
        <v>326</v>
      </c>
      <c r="D21" s="133" t="s">
        <v>327</v>
      </c>
      <c r="E21" s="134">
        <v>16.8</v>
      </c>
      <c r="F21" s="135"/>
      <c r="G21" s="135"/>
      <c r="H21" s="134">
        <v>16.8</v>
      </c>
    </row>
    <row r="22" s="87" customFormat="1" ht="24" customHeight="1" spans="1:8">
      <c r="A22" s="122" t="s">
        <v>324</v>
      </c>
      <c r="B22" s="136" t="s">
        <v>328</v>
      </c>
      <c r="C22" s="137" t="s">
        <v>329</v>
      </c>
      <c r="D22" s="137" t="s">
        <v>330</v>
      </c>
      <c r="E22" s="134">
        <v>2.8</v>
      </c>
      <c r="F22" s="135"/>
      <c r="G22" s="135"/>
      <c r="H22" s="134">
        <v>2.8</v>
      </c>
    </row>
    <row r="23" s="87" customFormat="1" ht="24" customHeight="1" spans="1:8">
      <c r="A23" s="122" t="s">
        <v>324</v>
      </c>
      <c r="B23" s="136" t="s">
        <v>174</v>
      </c>
      <c r="C23" s="137" t="s">
        <v>331</v>
      </c>
      <c r="D23" s="137" t="s">
        <v>332</v>
      </c>
      <c r="E23" s="134">
        <v>5.6</v>
      </c>
      <c r="F23" s="135"/>
      <c r="G23" s="135"/>
      <c r="H23" s="134">
        <v>5.6</v>
      </c>
    </row>
    <row r="24" s="87" customFormat="1" ht="24" customHeight="1" spans="1:8">
      <c r="A24" s="122" t="s">
        <v>324</v>
      </c>
      <c r="B24" s="136" t="s">
        <v>182</v>
      </c>
      <c r="C24" s="137" t="s">
        <v>333</v>
      </c>
      <c r="D24" s="137" t="s">
        <v>334</v>
      </c>
      <c r="E24" s="134">
        <v>0.8</v>
      </c>
      <c r="F24" s="135"/>
      <c r="G24" s="135"/>
      <c r="H24" s="134">
        <v>0.8</v>
      </c>
    </row>
    <row r="25" s="87" customFormat="1" ht="24" customHeight="1" spans="1:8">
      <c r="A25" s="122" t="s">
        <v>324</v>
      </c>
      <c r="B25" s="138" t="s">
        <v>335</v>
      </c>
      <c r="C25" s="139" t="s">
        <v>336</v>
      </c>
      <c r="D25" s="139" t="s">
        <v>337</v>
      </c>
      <c r="E25" s="140">
        <v>5.2</v>
      </c>
      <c r="F25" s="141"/>
      <c r="G25" s="141"/>
      <c r="H25" s="140">
        <v>5.2</v>
      </c>
    </row>
    <row r="26" s="87" customFormat="1" ht="27" customHeight="1" spans="1:8">
      <c r="A26" s="122" t="s">
        <v>324</v>
      </c>
      <c r="B26" s="142">
        <v>11</v>
      </c>
      <c r="C26" s="142">
        <v>30211</v>
      </c>
      <c r="D26" s="143" t="s">
        <v>338</v>
      </c>
      <c r="E26" s="144">
        <v>1</v>
      </c>
      <c r="F26" s="144"/>
      <c r="G26" s="144"/>
      <c r="H26" s="144">
        <v>1</v>
      </c>
    </row>
    <row r="27" s="87" customFormat="1" ht="27" customHeight="1" spans="1:8">
      <c r="A27" s="122" t="s">
        <v>324</v>
      </c>
      <c r="B27" s="142">
        <v>17</v>
      </c>
      <c r="C27" s="142">
        <v>30217</v>
      </c>
      <c r="D27" s="143" t="s">
        <v>339</v>
      </c>
      <c r="E27" s="144">
        <v>0.3</v>
      </c>
      <c r="F27" s="144"/>
      <c r="G27" s="144"/>
      <c r="H27" s="144">
        <v>0.3</v>
      </c>
    </row>
    <row r="28" s="87" customFormat="1" ht="27" customHeight="1" spans="1:8">
      <c r="A28" s="122" t="s">
        <v>324</v>
      </c>
      <c r="B28" s="142">
        <v>99</v>
      </c>
      <c r="C28" s="142">
        <v>30299</v>
      </c>
      <c r="D28" s="143" t="s">
        <v>340</v>
      </c>
      <c r="E28" s="144">
        <v>3.5</v>
      </c>
      <c r="F28" s="144"/>
      <c r="G28" s="144"/>
      <c r="H28" s="144">
        <v>3.5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1" sqref="$A1:$XFD1048576"/>
    </sheetView>
  </sheetViews>
  <sheetFormatPr defaultColWidth="10" defaultRowHeight="14"/>
  <cols>
    <col min="1" max="3" width="4.61818181818182" style="62" customWidth="1"/>
    <col min="4" max="4" width="9.63636363636364" style="62" customWidth="1"/>
    <col min="5" max="5" width="21.3090909090909" style="62" customWidth="1"/>
    <col min="6" max="6" width="13.4363636363636" style="62" customWidth="1"/>
    <col min="7" max="7" width="12.4818181818182" style="62" customWidth="1"/>
    <col min="8" max="11" width="10.2545454545455" style="62" customWidth="1"/>
    <col min="12" max="12" width="12.4818181818182" style="62" customWidth="1"/>
    <col min="13" max="14" width="10.2545454545455" style="62" customWidth="1"/>
    <col min="15" max="15" width="9.76363636363636" style="62" customWidth="1"/>
    <col min="16" max="16384" width="10" style="62"/>
  </cols>
  <sheetData>
    <row r="1" ht="16.35" customHeight="1" spans="1:14">
      <c r="A1" s="63"/>
      <c r="M1" s="73" t="s">
        <v>341</v>
      </c>
      <c r="N1" s="73"/>
    </row>
    <row r="2" ht="44.85" customHeight="1" spans="1:14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2.4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74" t="s">
        <v>34</v>
      </c>
      <c r="N3" s="74"/>
    </row>
    <row r="4" ht="42.25" customHeight="1" spans="1:14">
      <c r="A4" s="66" t="s">
        <v>161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217</v>
      </c>
      <c r="H4" s="66"/>
      <c r="I4" s="66"/>
      <c r="J4" s="66"/>
      <c r="K4" s="66"/>
      <c r="L4" s="66" t="s">
        <v>221</v>
      </c>
      <c r="M4" s="66"/>
      <c r="N4" s="66"/>
    </row>
    <row r="5" ht="39.65" customHeight="1" spans="1:14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342</v>
      </c>
      <c r="I5" s="66" t="s">
        <v>343</v>
      </c>
      <c r="J5" s="66" t="s">
        <v>319</v>
      </c>
      <c r="K5" s="66" t="s">
        <v>344</v>
      </c>
      <c r="L5" s="66" t="s">
        <v>139</v>
      </c>
      <c r="M5" s="66" t="s">
        <v>233</v>
      </c>
      <c r="N5" s="66" t="s">
        <v>345</v>
      </c>
    </row>
    <row r="6" ht="22.8" customHeight="1" spans="1:14">
      <c r="A6" s="67"/>
      <c r="B6" s="67"/>
      <c r="C6" s="67"/>
      <c r="D6" s="67"/>
      <c r="E6" s="67" t="s">
        <v>139</v>
      </c>
      <c r="F6" s="80">
        <v>304.578668</v>
      </c>
      <c r="G6" s="80">
        <v>304.578668</v>
      </c>
      <c r="H6" s="80">
        <v>222.361</v>
      </c>
      <c r="I6" s="80">
        <v>47.789148</v>
      </c>
      <c r="J6" s="80">
        <v>24.42852</v>
      </c>
      <c r="K6" s="80">
        <v>10</v>
      </c>
      <c r="L6" s="80"/>
      <c r="M6" s="80"/>
      <c r="N6" s="80"/>
    </row>
    <row r="7" ht="22.8" customHeight="1" spans="1:14">
      <c r="A7" s="67"/>
      <c r="B7" s="67"/>
      <c r="C7" s="67"/>
      <c r="D7" s="70" t="s">
        <v>157</v>
      </c>
      <c r="E7" s="70" t="s">
        <v>3</v>
      </c>
      <c r="F7" s="80">
        <v>304.578668</v>
      </c>
      <c r="G7" s="80">
        <v>304.578668</v>
      </c>
      <c r="H7" s="80">
        <v>222.361</v>
      </c>
      <c r="I7" s="80">
        <v>47.789148</v>
      </c>
      <c r="J7" s="80">
        <v>24.42852</v>
      </c>
      <c r="K7" s="80">
        <v>10</v>
      </c>
      <c r="L7" s="80">
        <v>0</v>
      </c>
      <c r="M7" s="80">
        <v>0</v>
      </c>
      <c r="N7" s="80">
        <v>0</v>
      </c>
    </row>
    <row r="8" ht="22.8" customHeight="1" spans="1:14">
      <c r="A8" s="67"/>
      <c r="B8" s="67"/>
      <c r="C8" s="67"/>
      <c r="D8" s="76" t="s">
        <v>158</v>
      </c>
      <c r="E8" s="76" t="s">
        <v>159</v>
      </c>
      <c r="F8" s="80">
        <v>304.578668</v>
      </c>
      <c r="G8" s="80">
        <v>304.578668</v>
      </c>
      <c r="H8" s="80">
        <v>222.361</v>
      </c>
      <c r="I8" s="80">
        <v>47.789148</v>
      </c>
      <c r="J8" s="80">
        <v>24.42852</v>
      </c>
      <c r="K8" s="80">
        <v>10</v>
      </c>
      <c r="L8" s="80"/>
      <c r="M8" s="80"/>
      <c r="N8" s="80"/>
    </row>
    <row r="9" ht="22.8" customHeight="1" spans="1:14">
      <c r="A9" s="68" t="s">
        <v>172</v>
      </c>
      <c r="B9" s="68"/>
      <c r="C9" s="68"/>
      <c r="D9" s="70" t="s">
        <v>172</v>
      </c>
      <c r="E9" s="70" t="s">
        <v>173</v>
      </c>
      <c r="F9" s="80">
        <v>232.361</v>
      </c>
      <c r="G9" s="80">
        <v>232.361</v>
      </c>
      <c r="H9" s="80">
        <v>222.361</v>
      </c>
      <c r="I9" s="80"/>
      <c r="J9" s="80"/>
      <c r="K9" s="80">
        <v>10</v>
      </c>
      <c r="L9" s="80"/>
      <c r="M9" s="80"/>
      <c r="N9" s="80"/>
    </row>
    <row r="10" ht="22.8" customHeight="1" spans="1:14">
      <c r="A10" s="68" t="s">
        <v>172</v>
      </c>
      <c r="B10" s="68" t="s">
        <v>174</v>
      </c>
      <c r="C10" s="68"/>
      <c r="D10" s="70" t="s">
        <v>175</v>
      </c>
      <c r="E10" s="70" t="s">
        <v>176</v>
      </c>
      <c r="F10" s="80">
        <v>232.361</v>
      </c>
      <c r="G10" s="80">
        <v>232.361</v>
      </c>
      <c r="H10" s="80">
        <v>222.361</v>
      </c>
      <c r="I10" s="80"/>
      <c r="J10" s="80"/>
      <c r="K10" s="80">
        <v>10</v>
      </c>
      <c r="L10" s="80"/>
      <c r="M10" s="80"/>
      <c r="N10" s="80"/>
    </row>
    <row r="11" ht="22.8" customHeight="1" spans="1:14">
      <c r="A11" s="81" t="s">
        <v>172</v>
      </c>
      <c r="B11" s="81" t="s">
        <v>174</v>
      </c>
      <c r="C11" s="81" t="s">
        <v>177</v>
      </c>
      <c r="D11" s="71" t="s">
        <v>178</v>
      </c>
      <c r="E11" s="86" t="s">
        <v>179</v>
      </c>
      <c r="F11" s="72">
        <v>232.361</v>
      </c>
      <c r="G11" s="72">
        <v>232.361</v>
      </c>
      <c r="H11" s="77">
        <v>222.361</v>
      </c>
      <c r="I11" s="77"/>
      <c r="J11" s="77"/>
      <c r="K11" s="77">
        <v>10</v>
      </c>
      <c r="L11" s="72"/>
      <c r="M11" s="77"/>
      <c r="N11" s="77"/>
    </row>
    <row r="12" ht="22.8" customHeight="1" spans="1:14">
      <c r="A12" s="68" t="s">
        <v>180</v>
      </c>
      <c r="B12" s="68"/>
      <c r="C12" s="68"/>
      <c r="D12" s="70" t="s">
        <v>180</v>
      </c>
      <c r="E12" s="70" t="s">
        <v>181</v>
      </c>
      <c r="F12" s="80">
        <v>35.04078</v>
      </c>
      <c r="G12" s="80">
        <v>35.04078</v>
      </c>
      <c r="H12" s="80"/>
      <c r="I12" s="80">
        <v>35.04078</v>
      </c>
      <c r="J12" s="80"/>
      <c r="K12" s="80"/>
      <c r="L12" s="80"/>
      <c r="M12" s="80"/>
      <c r="N12" s="80"/>
    </row>
    <row r="13" ht="22.8" customHeight="1" spans="1:14">
      <c r="A13" s="68" t="s">
        <v>180</v>
      </c>
      <c r="B13" s="68" t="s">
        <v>182</v>
      </c>
      <c r="C13" s="68"/>
      <c r="D13" s="70" t="s">
        <v>183</v>
      </c>
      <c r="E13" s="70" t="s">
        <v>184</v>
      </c>
      <c r="F13" s="80">
        <v>32.57136</v>
      </c>
      <c r="G13" s="80">
        <v>32.57136</v>
      </c>
      <c r="H13" s="80"/>
      <c r="I13" s="80">
        <v>32.57136</v>
      </c>
      <c r="J13" s="80"/>
      <c r="K13" s="80"/>
      <c r="L13" s="80"/>
      <c r="M13" s="80"/>
      <c r="N13" s="80"/>
    </row>
    <row r="14" ht="22.8" customHeight="1" spans="1:14">
      <c r="A14" s="81" t="s">
        <v>180</v>
      </c>
      <c r="B14" s="81" t="s">
        <v>182</v>
      </c>
      <c r="C14" s="81" t="s">
        <v>177</v>
      </c>
      <c r="D14" s="71" t="s">
        <v>185</v>
      </c>
      <c r="E14" s="86" t="s">
        <v>186</v>
      </c>
      <c r="F14" s="72"/>
      <c r="G14" s="72"/>
      <c r="H14" s="77"/>
      <c r="I14" s="77"/>
      <c r="J14" s="77"/>
      <c r="K14" s="77"/>
      <c r="L14" s="72"/>
      <c r="M14" s="77"/>
      <c r="N14" s="77"/>
    </row>
    <row r="15" ht="22.8" customHeight="1" spans="1:14">
      <c r="A15" s="81" t="s">
        <v>180</v>
      </c>
      <c r="B15" s="81" t="s">
        <v>182</v>
      </c>
      <c r="C15" s="81" t="s">
        <v>182</v>
      </c>
      <c r="D15" s="71" t="s">
        <v>187</v>
      </c>
      <c r="E15" s="86" t="s">
        <v>188</v>
      </c>
      <c r="F15" s="72">
        <v>32.57136</v>
      </c>
      <c r="G15" s="72">
        <v>32.57136</v>
      </c>
      <c r="H15" s="77"/>
      <c r="I15" s="77">
        <v>32.57136</v>
      </c>
      <c r="J15" s="77"/>
      <c r="K15" s="77"/>
      <c r="L15" s="72"/>
      <c r="M15" s="77"/>
      <c r="N15" s="77"/>
    </row>
    <row r="16" ht="22.8" customHeight="1" spans="1:14">
      <c r="A16" s="68" t="s">
        <v>180</v>
      </c>
      <c r="B16" s="68" t="s">
        <v>189</v>
      </c>
      <c r="C16" s="68"/>
      <c r="D16" s="70" t="s">
        <v>190</v>
      </c>
      <c r="E16" s="70" t="s">
        <v>191</v>
      </c>
      <c r="F16" s="80">
        <v>1.481652</v>
      </c>
      <c r="G16" s="80">
        <v>1.481652</v>
      </c>
      <c r="H16" s="80"/>
      <c r="I16" s="80">
        <v>1.481652</v>
      </c>
      <c r="J16" s="80"/>
      <c r="K16" s="80"/>
      <c r="L16" s="80"/>
      <c r="M16" s="80"/>
      <c r="N16" s="80"/>
    </row>
    <row r="17" ht="22.8" customHeight="1" spans="1:14">
      <c r="A17" s="81" t="s">
        <v>180</v>
      </c>
      <c r="B17" s="81" t="s">
        <v>189</v>
      </c>
      <c r="C17" s="81" t="s">
        <v>192</v>
      </c>
      <c r="D17" s="71" t="s">
        <v>193</v>
      </c>
      <c r="E17" s="86" t="s">
        <v>194</v>
      </c>
      <c r="F17" s="72">
        <v>1.481652</v>
      </c>
      <c r="G17" s="72">
        <v>1.481652</v>
      </c>
      <c r="H17" s="77"/>
      <c r="I17" s="77">
        <v>1.481652</v>
      </c>
      <c r="J17" s="77"/>
      <c r="K17" s="77"/>
      <c r="L17" s="72"/>
      <c r="M17" s="77"/>
      <c r="N17" s="77"/>
    </row>
    <row r="18" ht="22.8" customHeight="1" spans="1:14">
      <c r="A18" s="68" t="s">
        <v>180</v>
      </c>
      <c r="B18" s="68" t="s">
        <v>195</v>
      </c>
      <c r="C18" s="68"/>
      <c r="D18" s="70" t="s">
        <v>196</v>
      </c>
      <c r="E18" s="70" t="s">
        <v>197</v>
      </c>
      <c r="F18" s="80">
        <v>0.987768</v>
      </c>
      <c r="G18" s="80">
        <v>0.987768</v>
      </c>
      <c r="H18" s="80"/>
      <c r="I18" s="80">
        <v>0.987768</v>
      </c>
      <c r="J18" s="80"/>
      <c r="K18" s="80"/>
      <c r="L18" s="80"/>
      <c r="M18" s="80"/>
      <c r="N18" s="80"/>
    </row>
    <row r="19" ht="22.8" customHeight="1" spans="1:14">
      <c r="A19" s="81" t="s">
        <v>180</v>
      </c>
      <c r="B19" s="81" t="s">
        <v>195</v>
      </c>
      <c r="C19" s="81" t="s">
        <v>198</v>
      </c>
      <c r="D19" s="71" t="s">
        <v>199</v>
      </c>
      <c r="E19" s="86" t="s">
        <v>200</v>
      </c>
      <c r="F19" s="72">
        <v>0.987768</v>
      </c>
      <c r="G19" s="72">
        <v>0.987768</v>
      </c>
      <c r="H19" s="77"/>
      <c r="I19" s="77">
        <v>0.987768</v>
      </c>
      <c r="J19" s="77"/>
      <c r="K19" s="77"/>
      <c r="L19" s="72"/>
      <c r="M19" s="77"/>
      <c r="N19" s="77"/>
    </row>
    <row r="20" ht="22.8" customHeight="1" spans="1:14">
      <c r="A20" s="68" t="s">
        <v>201</v>
      </c>
      <c r="B20" s="68"/>
      <c r="C20" s="68"/>
      <c r="D20" s="70" t="s">
        <v>201</v>
      </c>
      <c r="E20" s="70" t="s">
        <v>202</v>
      </c>
      <c r="F20" s="80">
        <v>12.748368</v>
      </c>
      <c r="G20" s="80">
        <v>12.748368</v>
      </c>
      <c r="H20" s="80"/>
      <c r="I20" s="80">
        <v>12.748368</v>
      </c>
      <c r="J20" s="80"/>
      <c r="K20" s="80"/>
      <c r="L20" s="80"/>
      <c r="M20" s="80"/>
      <c r="N20" s="80"/>
    </row>
    <row r="21" ht="22.8" customHeight="1" spans="1:14">
      <c r="A21" s="68" t="s">
        <v>201</v>
      </c>
      <c r="B21" s="68" t="s">
        <v>189</v>
      </c>
      <c r="C21" s="68"/>
      <c r="D21" s="70" t="s">
        <v>203</v>
      </c>
      <c r="E21" s="70" t="s">
        <v>204</v>
      </c>
      <c r="F21" s="80">
        <v>12.748368</v>
      </c>
      <c r="G21" s="80">
        <v>12.748368</v>
      </c>
      <c r="H21" s="80"/>
      <c r="I21" s="80">
        <v>12.748368</v>
      </c>
      <c r="J21" s="80"/>
      <c r="K21" s="80"/>
      <c r="L21" s="80"/>
      <c r="M21" s="80"/>
      <c r="N21" s="80"/>
    </row>
    <row r="22" ht="22.8" customHeight="1" spans="1:14">
      <c r="A22" s="81" t="s">
        <v>201</v>
      </c>
      <c r="B22" s="81" t="s">
        <v>189</v>
      </c>
      <c r="C22" s="81" t="s">
        <v>177</v>
      </c>
      <c r="D22" s="71" t="s">
        <v>205</v>
      </c>
      <c r="E22" s="86" t="s">
        <v>206</v>
      </c>
      <c r="F22" s="72">
        <v>12.748368</v>
      </c>
      <c r="G22" s="72">
        <v>12.748368</v>
      </c>
      <c r="H22" s="77"/>
      <c r="I22" s="77">
        <v>12.748368</v>
      </c>
      <c r="J22" s="77"/>
      <c r="K22" s="77"/>
      <c r="L22" s="72"/>
      <c r="M22" s="77"/>
      <c r="N22" s="77"/>
    </row>
    <row r="23" ht="22.8" customHeight="1" spans="1:14">
      <c r="A23" s="68" t="s">
        <v>207</v>
      </c>
      <c r="B23" s="68"/>
      <c r="C23" s="68"/>
      <c r="D23" s="70" t="s">
        <v>207</v>
      </c>
      <c r="E23" s="70" t="s">
        <v>208</v>
      </c>
      <c r="F23" s="80">
        <v>24.42852</v>
      </c>
      <c r="G23" s="80">
        <v>24.42852</v>
      </c>
      <c r="H23" s="80"/>
      <c r="I23" s="80"/>
      <c r="J23" s="80">
        <v>24.42852</v>
      </c>
      <c r="K23" s="80"/>
      <c r="L23" s="80"/>
      <c r="M23" s="80"/>
      <c r="N23" s="80"/>
    </row>
    <row r="24" ht="22.8" customHeight="1" spans="1:14">
      <c r="A24" s="68" t="s">
        <v>207</v>
      </c>
      <c r="B24" s="68" t="s">
        <v>198</v>
      </c>
      <c r="C24" s="68"/>
      <c r="D24" s="70" t="s">
        <v>209</v>
      </c>
      <c r="E24" s="70" t="s">
        <v>210</v>
      </c>
      <c r="F24" s="80">
        <v>24.42852</v>
      </c>
      <c r="G24" s="80">
        <v>24.42852</v>
      </c>
      <c r="H24" s="80"/>
      <c r="I24" s="80"/>
      <c r="J24" s="80">
        <v>24.42852</v>
      </c>
      <c r="K24" s="80"/>
      <c r="L24" s="80"/>
      <c r="M24" s="80"/>
      <c r="N24" s="80"/>
    </row>
    <row r="25" ht="22.8" customHeight="1" spans="1:14">
      <c r="A25" s="81" t="s">
        <v>207</v>
      </c>
      <c r="B25" s="81" t="s">
        <v>198</v>
      </c>
      <c r="C25" s="81" t="s">
        <v>177</v>
      </c>
      <c r="D25" s="71" t="s">
        <v>211</v>
      </c>
      <c r="E25" s="86" t="s">
        <v>212</v>
      </c>
      <c r="F25" s="72">
        <v>24.42852</v>
      </c>
      <c r="G25" s="72">
        <v>24.42852</v>
      </c>
      <c r="H25" s="77"/>
      <c r="I25" s="77"/>
      <c r="J25" s="77">
        <v>24.42852</v>
      </c>
      <c r="K25" s="77"/>
      <c r="L25" s="72"/>
      <c r="M25" s="77"/>
      <c r="N25" s="77"/>
    </row>
    <row r="26" ht="16.35" customHeight="1" spans="1:14">
      <c r="A26" s="78"/>
      <c r="B26" s="78"/>
      <c r="C26" s="78"/>
      <c r="D26" s="78"/>
      <c r="E26" s="78"/>
      <c r="F26" s="78"/>
      <c r="G26" s="63"/>
      <c r="H26" s="63"/>
      <c r="I26" s="63"/>
      <c r="J26" s="63"/>
      <c r="K26" s="63"/>
      <c r="L26" s="63"/>
      <c r="M26" s="63"/>
      <c r="N26" s="63"/>
    </row>
    <row r="27" ht="16.35" customHeight="1" spans="1:6">
      <c r="A27" s="78"/>
      <c r="B27" s="78"/>
      <c r="C27" s="78"/>
      <c r="D27" s="78"/>
      <c r="E27" s="78"/>
      <c r="F27" s="7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89" zoomScaleNormal="89" workbookViewId="0">
      <selection activeCell="R8" sqref="R8"/>
    </sheetView>
  </sheetViews>
  <sheetFormatPr defaultColWidth="10" defaultRowHeight="14"/>
  <cols>
    <col min="1" max="3" width="4.61818181818182" style="62" customWidth="1"/>
    <col min="4" max="4" width="9.63636363636364" style="62" customWidth="1"/>
    <col min="5" max="5" width="21.3090909090909" style="62" customWidth="1"/>
    <col min="6" max="6" width="13.4363636363636" style="62" customWidth="1"/>
    <col min="7" max="22" width="7.69090909090909" style="62" customWidth="1"/>
    <col min="23" max="23" width="9.76363636363636" style="62" customWidth="1"/>
    <col min="24" max="16384" width="10" style="62"/>
  </cols>
  <sheetData>
    <row r="1" ht="16.35" customHeight="1" spans="1:22">
      <c r="A1" s="63"/>
      <c r="U1" s="73" t="s">
        <v>346</v>
      </c>
      <c r="V1" s="73"/>
    </row>
    <row r="2" ht="50" customHeight="1" spans="1:22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ht="24.15" customHeight="1" spans="1:22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74" t="s">
        <v>34</v>
      </c>
      <c r="V3" s="74"/>
    </row>
    <row r="4" ht="26.7" customHeight="1" spans="1:22">
      <c r="A4" s="66" t="s">
        <v>161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347</v>
      </c>
      <c r="H4" s="66"/>
      <c r="I4" s="66"/>
      <c r="J4" s="66"/>
      <c r="K4" s="66"/>
      <c r="L4" s="66" t="s">
        <v>348</v>
      </c>
      <c r="M4" s="66"/>
      <c r="N4" s="66"/>
      <c r="O4" s="66"/>
      <c r="P4" s="66"/>
      <c r="Q4" s="66"/>
      <c r="R4" s="66" t="s">
        <v>319</v>
      </c>
      <c r="S4" s="66" t="s">
        <v>349</v>
      </c>
      <c r="T4" s="66"/>
      <c r="U4" s="66"/>
      <c r="V4" s="66"/>
    </row>
    <row r="5" ht="56.05" customHeight="1" spans="1:22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305</v>
      </c>
      <c r="I5" s="66" t="s">
        <v>300</v>
      </c>
      <c r="J5" s="66" t="s">
        <v>303</v>
      </c>
      <c r="K5" s="66" t="s">
        <v>350</v>
      </c>
      <c r="L5" s="66" t="s">
        <v>139</v>
      </c>
      <c r="M5" s="66" t="s">
        <v>310</v>
      </c>
      <c r="N5" s="66" t="s">
        <v>351</v>
      </c>
      <c r="O5" s="66" t="s">
        <v>316</v>
      </c>
      <c r="P5" s="66" t="s">
        <v>352</v>
      </c>
      <c r="Q5" s="66" t="s">
        <v>313</v>
      </c>
      <c r="R5" s="66"/>
      <c r="S5" s="66" t="s">
        <v>139</v>
      </c>
      <c r="T5" s="66" t="s">
        <v>307</v>
      </c>
      <c r="U5" s="66" t="s">
        <v>353</v>
      </c>
      <c r="V5" s="66" t="s">
        <v>344</v>
      </c>
    </row>
    <row r="6" ht="22.8" customHeight="1" spans="1:22">
      <c r="A6" s="67"/>
      <c r="B6" s="67"/>
      <c r="C6" s="67"/>
      <c r="D6" s="67"/>
      <c r="E6" s="67" t="s">
        <v>139</v>
      </c>
      <c r="F6" s="69">
        <v>304.578668</v>
      </c>
      <c r="G6" s="69">
        <v>222.361</v>
      </c>
      <c r="H6" s="69">
        <v>98.7768</v>
      </c>
      <c r="I6" s="69">
        <v>51.204</v>
      </c>
      <c r="J6" s="69">
        <v>72.3802</v>
      </c>
      <c r="K6" s="69"/>
      <c r="L6" s="69">
        <v>47.789148</v>
      </c>
      <c r="M6" s="69">
        <v>32.57136</v>
      </c>
      <c r="N6" s="69"/>
      <c r="O6" s="69">
        <v>12.748368</v>
      </c>
      <c r="P6" s="69"/>
      <c r="Q6" s="69">
        <v>2.46942</v>
      </c>
      <c r="R6" s="69">
        <v>24.42852</v>
      </c>
      <c r="S6" s="69">
        <v>10</v>
      </c>
      <c r="T6" s="69">
        <v>10</v>
      </c>
      <c r="U6" s="69"/>
      <c r="V6" s="69"/>
    </row>
    <row r="7" ht="22.8" customHeight="1" spans="1:22">
      <c r="A7" s="67"/>
      <c r="B7" s="67"/>
      <c r="C7" s="67"/>
      <c r="D7" s="70" t="s">
        <v>157</v>
      </c>
      <c r="E7" s="70" t="s">
        <v>3</v>
      </c>
      <c r="F7" s="69">
        <v>304.578668</v>
      </c>
      <c r="G7" s="69">
        <v>222.361</v>
      </c>
      <c r="H7" s="69">
        <v>98.7768</v>
      </c>
      <c r="I7" s="69">
        <v>51.204</v>
      </c>
      <c r="J7" s="69">
        <v>72.3802</v>
      </c>
      <c r="K7" s="69">
        <v>0</v>
      </c>
      <c r="L7" s="69">
        <v>47.789148</v>
      </c>
      <c r="M7" s="69">
        <v>32.57136</v>
      </c>
      <c r="N7" s="69">
        <v>0</v>
      </c>
      <c r="O7" s="69">
        <v>12.748368</v>
      </c>
      <c r="P7" s="69">
        <v>0</v>
      </c>
      <c r="Q7" s="69">
        <v>2.46942</v>
      </c>
      <c r="R7" s="69">
        <v>24.42852</v>
      </c>
      <c r="S7" s="69">
        <v>10</v>
      </c>
      <c r="T7" s="69">
        <v>10</v>
      </c>
      <c r="U7" s="69">
        <v>0</v>
      </c>
      <c r="V7" s="69">
        <v>0</v>
      </c>
    </row>
    <row r="8" ht="22.8" customHeight="1" spans="1:22">
      <c r="A8" s="67"/>
      <c r="B8" s="67"/>
      <c r="C8" s="67"/>
      <c r="D8" s="76" t="s">
        <v>158</v>
      </c>
      <c r="E8" s="76" t="s">
        <v>159</v>
      </c>
      <c r="F8" s="69">
        <v>304.578668</v>
      </c>
      <c r="G8" s="69">
        <v>222.361</v>
      </c>
      <c r="H8" s="69">
        <v>98.7768</v>
      </c>
      <c r="I8" s="69">
        <v>51.204</v>
      </c>
      <c r="J8" s="69">
        <v>72.3802</v>
      </c>
      <c r="K8" s="69"/>
      <c r="L8" s="69">
        <v>47.789148</v>
      </c>
      <c r="M8" s="69">
        <v>32.57136</v>
      </c>
      <c r="N8" s="69"/>
      <c r="O8" s="69">
        <v>12.748368</v>
      </c>
      <c r="P8" s="69"/>
      <c r="Q8" s="69">
        <v>2.46942</v>
      </c>
      <c r="R8" s="69">
        <v>24.42852</v>
      </c>
      <c r="S8" s="69">
        <v>10</v>
      </c>
      <c r="T8" s="69">
        <v>10</v>
      </c>
      <c r="U8" s="69"/>
      <c r="V8" s="69"/>
    </row>
    <row r="9" ht="22.8" customHeight="1" spans="1:22">
      <c r="A9" s="68" t="s">
        <v>172</v>
      </c>
      <c r="B9" s="68"/>
      <c r="C9" s="68"/>
      <c r="D9" s="70" t="s">
        <v>172</v>
      </c>
      <c r="E9" s="70" t="s">
        <v>173</v>
      </c>
      <c r="F9" s="80">
        <v>232.361</v>
      </c>
      <c r="G9" s="80">
        <v>222.361</v>
      </c>
      <c r="H9" s="80">
        <v>98.7768</v>
      </c>
      <c r="I9" s="80">
        <v>51.204</v>
      </c>
      <c r="J9" s="80">
        <v>72.3802</v>
      </c>
      <c r="K9" s="80"/>
      <c r="L9" s="80"/>
      <c r="M9" s="80"/>
      <c r="N9" s="80"/>
      <c r="O9" s="80"/>
      <c r="P9" s="80"/>
      <c r="Q9" s="80"/>
      <c r="R9" s="80"/>
      <c r="S9" s="80">
        <v>10</v>
      </c>
      <c r="T9" s="80">
        <v>10</v>
      </c>
      <c r="U9" s="80"/>
      <c r="V9" s="80"/>
    </row>
    <row r="10" ht="22.8" customHeight="1" spans="1:22">
      <c r="A10" s="68" t="s">
        <v>172</v>
      </c>
      <c r="B10" s="68" t="s">
        <v>174</v>
      </c>
      <c r="C10" s="68"/>
      <c r="D10" s="70" t="s">
        <v>175</v>
      </c>
      <c r="E10" s="70" t="s">
        <v>176</v>
      </c>
      <c r="F10" s="80">
        <v>232.361</v>
      </c>
      <c r="G10" s="80">
        <v>222.361</v>
      </c>
      <c r="H10" s="80">
        <v>98.7768</v>
      </c>
      <c r="I10" s="80">
        <v>51.204</v>
      </c>
      <c r="J10" s="80">
        <v>72.3802</v>
      </c>
      <c r="K10" s="80"/>
      <c r="L10" s="80"/>
      <c r="M10" s="80"/>
      <c r="N10" s="80"/>
      <c r="O10" s="80"/>
      <c r="P10" s="80"/>
      <c r="Q10" s="80"/>
      <c r="R10" s="80"/>
      <c r="S10" s="80">
        <v>10</v>
      </c>
      <c r="T10" s="80">
        <v>10</v>
      </c>
      <c r="U10" s="80"/>
      <c r="V10" s="80"/>
    </row>
    <row r="11" ht="22.8" customHeight="1" spans="1:22">
      <c r="A11" s="81" t="s">
        <v>172</v>
      </c>
      <c r="B11" s="81" t="s">
        <v>174</v>
      </c>
      <c r="C11" s="81" t="s">
        <v>177</v>
      </c>
      <c r="D11" s="71" t="s">
        <v>178</v>
      </c>
      <c r="E11" s="86" t="s">
        <v>179</v>
      </c>
      <c r="F11" s="72">
        <v>232.361</v>
      </c>
      <c r="G11" s="77">
        <v>222.361</v>
      </c>
      <c r="H11" s="77">
        <v>98.7768</v>
      </c>
      <c r="I11" s="77">
        <v>51.204</v>
      </c>
      <c r="J11" s="77">
        <v>72.3802</v>
      </c>
      <c r="K11" s="77"/>
      <c r="L11" s="72"/>
      <c r="M11" s="77"/>
      <c r="N11" s="77"/>
      <c r="O11" s="77"/>
      <c r="P11" s="77"/>
      <c r="Q11" s="77"/>
      <c r="R11" s="77"/>
      <c r="S11" s="72">
        <v>10</v>
      </c>
      <c r="T11" s="77">
        <v>10</v>
      </c>
      <c r="U11" s="77"/>
      <c r="V11" s="77"/>
    </row>
    <row r="12" ht="22.8" customHeight="1" spans="1:22">
      <c r="A12" s="68" t="s">
        <v>180</v>
      </c>
      <c r="B12" s="68"/>
      <c r="C12" s="68"/>
      <c r="D12" s="70" t="s">
        <v>180</v>
      </c>
      <c r="E12" s="70" t="s">
        <v>181</v>
      </c>
      <c r="F12" s="80">
        <v>35.04078</v>
      </c>
      <c r="G12" s="80"/>
      <c r="H12" s="80"/>
      <c r="I12" s="80"/>
      <c r="J12" s="80"/>
      <c r="K12" s="80"/>
      <c r="L12" s="80">
        <v>35.04078</v>
      </c>
      <c r="M12" s="80">
        <v>32.57136</v>
      </c>
      <c r="N12" s="80"/>
      <c r="O12" s="80"/>
      <c r="P12" s="80"/>
      <c r="Q12" s="80">
        <v>2.46942</v>
      </c>
      <c r="R12" s="80"/>
      <c r="S12" s="80"/>
      <c r="T12" s="80"/>
      <c r="U12" s="80"/>
      <c r="V12" s="80"/>
    </row>
    <row r="13" ht="22.8" customHeight="1" spans="1:22">
      <c r="A13" s="68" t="s">
        <v>180</v>
      </c>
      <c r="B13" s="68" t="s">
        <v>182</v>
      </c>
      <c r="C13" s="68"/>
      <c r="D13" s="70" t="s">
        <v>183</v>
      </c>
      <c r="E13" s="70" t="s">
        <v>184</v>
      </c>
      <c r="F13" s="80">
        <v>32.57136</v>
      </c>
      <c r="G13" s="80"/>
      <c r="H13" s="80"/>
      <c r="I13" s="80"/>
      <c r="J13" s="80"/>
      <c r="K13" s="80"/>
      <c r="L13" s="80">
        <v>32.57136</v>
      </c>
      <c r="M13" s="80">
        <v>32.57136</v>
      </c>
      <c r="N13" s="80"/>
      <c r="O13" s="80"/>
      <c r="P13" s="80"/>
      <c r="Q13" s="80"/>
      <c r="R13" s="80"/>
      <c r="S13" s="80"/>
      <c r="T13" s="80"/>
      <c r="U13" s="80"/>
      <c r="V13" s="80"/>
    </row>
    <row r="14" ht="22.8" customHeight="1" spans="1:22">
      <c r="A14" s="81" t="s">
        <v>180</v>
      </c>
      <c r="B14" s="81" t="s">
        <v>182</v>
      </c>
      <c r="C14" s="81" t="s">
        <v>182</v>
      </c>
      <c r="D14" s="71" t="s">
        <v>187</v>
      </c>
      <c r="E14" s="86" t="s">
        <v>188</v>
      </c>
      <c r="F14" s="72">
        <v>32.57136</v>
      </c>
      <c r="G14" s="77"/>
      <c r="H14" s="77"/>
      <c r="I14" s="77"/>
      <c r="J14" s="77"/>
      <c r="K14" s="77"/>
      <c r="L14" s="72">
        <v>32.57136</v>
      </c>
      <c r="M14" s="77">
        <v>32.57136</v>
      </c>
      <c r="N14" s="77"/>
      <c r="O14" s="77"/>
      <c r="P14" s="77"/>
      <c r="Q14" s="77"/>
      <c r="R14" s="77"/>
      <c r="S14" s="72"/>
      <c r="T14" s="77"/>
      <c r="U14" s="77"/>
      <c r="V14" s="77"/>
    </row>
    <row r="15" ht="22.8" customHeight="1" spans="1:22">
      <c r="A15" s="68" t="s">
        <v>180</v>
      </c>
      <c r="B15" s="68" t="s">
        <v>189</v>
      </c>
      <c r="C15" s="68"/>
      <c r="D15" s="70" t="s">
        <v>190</v>
      </c>
      <c r="E15" s="70" t="s">
        <v>191</v>
      </c>
      <c r="F15" s="80">
        <v>1.481652</v>
      </c>
      <c r="G15" s="80"/>
      <c r="H15" s="80"/>
      <c r="I15" s="80"/>
      <c r="J15" s="80"/>
      <c r="K15" s="80"/>
      <c r="L15" s="80">
        <v>1.481652</v>
      </c>
      <c r="M15" s="80"/>
      <c r="N15" s="80"/>
      <c r="O15" s="80"/>
      <c r="P15" s="80"/>
      <c r="Q15" s="80">
        <v>1.481652</v>
      </c>
      <c r="R15" s="80"/>
      <c r="S15" s="80"/>
      <c r="T15" s="80"/>
      <c r="U15" s="80"/>
      <c r="V15" s="80"/>
    </row>
    <row r="16" ht="22.8" customHeight="1" spans="1:22">
      <c r="A16" s="81" t="s">
        <v>180</v>
      </c>
      <c r="B16" s="81" t="s">
        <v>189</v>
      </c>
      <c r="C16" s="81" t="s">
        <v>192</v>
      </c>
      <c r="D16" s="71" t="s">
        <v>193</v>
      </c>
      <c r="E16" s="86" t="s">
        <v>194</v>
      </c>
      <c r="F16" s="72">
        <v>1.481652</v>
      </c>
      <c r="G16" s="77"/>
      <c r="H16" s="77"/>
      <c r="I16" s="77"/>
      <c r="J16" s="77"/>
      <c r="K16" s="77"/>
      <c r="L16" s="72">
        <v>1.481652</v>
      </c>
      <c r="M16" s="77"/>
      <c r="N16" s="77"/>
      <c r="O16" s="77"/>
      <c r="P16" s="77"/>
      <c r="Q16" s="77">
        <v>1.481652</v>
      </c>
      <c r="R16" s="77"/>
      <c r="S16" s="72"/>
      <c r="T16" s="77"/>
      <c r="U16" s="77"/>
      <c r="V16" s="77"/>
    </row>
    <row r="17" ht="22.8" customHeight="1" spans="1:22">
      <c r="A17" s="68" t="s">
        <v>180</v>
      </c>
      <c r="B17" s="68" t="s">
        <v>195</v>
      </c>
      <c r="C17" s="68"/>
      <c r="D17" s="70" t="s">
        <v>196</v>
      </c>
      <c r="E17" s="70" t="s">
        <v>197</v>
      </c>
      <c r="F17" s="80">
        <v>0.987768</v>
      </c>
      <c r="G17" s="80"/>
      <c r="H17" s="80"/>
      <c r="I17" s="80"/>
      <c r="J17" s="80"/>
      <c r="K17" s="80"/>
      <c r="L17" s="80">
        <v>0.987768</v>
      </c>
      <c r="M17" s="80"/>
      <c r="N17" s="80"/>
      <c r="O17" s="80"/>
      <c r="P17" s="80"/>
      <c r="Q17" s="80">
        <v>0.987768</v>
      </c>
      <c r="R17" s="80"/>
      <c r="S17" s="80"/>
      <c r="T17" s="80"/>
      <c r="U17" s="80"/>
      <c r="V17" s="80"/>
    </row>
    <row r="18" ht="22.8" customHeight="1" spans="1:22">
      <c r="A18" s="81" t="s">
        <v>180</v>
      </c>
      <c r="B18" s="81" t="s">
        <v>195</v>
      </c>
      <c r="C18" s="81" t="s">
        <v>198</v>
      </c>
      <c r="D18" s="71" t="s">
        <v>199</v>
      </c>
      <c r="E18" s="86" t="s">
        <v>200</v>
      </c>
      <c r="F18" s="72">
        <v>0.987768</v>
      </c>
      <c r="G18" s="77"/>
      <c r="H18" s="77"/>
      <c r="I18" s="77"/>
      <c r="J18" s="77"/>
      <c r="K18" s="77"/>
      <c r="L18" s="72">
        <v>0.987768</v>
      </c>
      <c r="M18" s="77"/>
      <c r="N18" s="77"/>
      <c r="O18" s="77"/>
      <c r="P18" s="77"/>
      <c r="Q18" s="77">
        <v>0.987768</v>
      </c>
      <c r="R18" s="77"/>
      <c r="S18" s="72"/>
      <c r="T18" s="77"/>
      <c r="U18" s="77"/>
      <c r="V18" s="77"/>
    </row>
    <row r="19" ht="22.8" customHeight="1" spans="1:22">
      <c r="A19" s="68" t="s">
        <v>201</v>
      </c>
      <c r="B19" s="68"/>
      <c r="C19" s="68"/>
      <c r="D19" s="70" t="s">
        <v>201</v>
      </c>
      <c r="E19" s="70" t="s">
        <v>202</v>
      </c>
      <c r="F19" s="80">
        <v>12.748368</v>
      </c>
      <c r="G19" s="80"/>
      <c r="H19" s="80"/>
      <c r="I19" s="80"/>
      <c r="J19" s="80"/>
      <c r="K19" s="80"/>
      <c r="L19" s="80">
        <v>12.748368</v>
      </c>
      <c r="M19" s="80"/>
      <c r="N19" s="80"/>
      <c r="O19" s="80">
        <v>12.748368</v>
      </c>
      <c r="P19" s="80"/>
      <c r="Q19" s="80"/>
      <c r="R19" s="80"/>
      <c r="S19" s="80"/>
      <c r="T19" s="80"/>
      <c r="U19" s="80"/>
      <c r="V19" s="80"/>
    </row>
    <row r="20" ht="22.8" customHeight="1" spans="1:22">
      <c r="A20" s="68" t="s">
        <v>201</v>
      </c>
      <c r="B20" s="68" t="s">
        <v>189</v>
      </c>
      <c r="C20" s="68"/>
      <c r="D20" s="70" t="s">
        <v>203</v>
      </c>
      <c r="E20" s="70" t="s">
        <v>204</v>
      </c>
      <c r="F20" s="80">
        <v>12.748368</v>
      </c>
      <c r="G20" s="80"/>
      <c r="H20" s="80"/>
      <c r="I20" s="80"/>
      <c r="J20" s="80"/>
      <c r="K20" s="80"/>
      <c r="L20" s="80">
        <v>12.748368</v>
      </c>
      <c r="M20" s="80"/>
      <c r="N20" s="80"/>
      <c r="O20" s="80">
        <v>12.748368</v>
      </c>
      <c r="P20" s="80"/>
      <c r="Q20" s="80"/>
      <c r="R20" s="80"/>
      <c r="S20" s="80"/>
      <c r="T20" s="80"/>
      <c r="U20" s="80"/>
      <c r="V20" s="80"/>
    </row>
    <row r="21" ht="22.8" customHeight="1" spans="1:22">
      <c r="A21" s="81" t="s">
        <v>201</v>
      </c>
      <c r="B21" s="81" t="s">
        <v>189</v>
      </c>
      <c r="C21" s="81" t="s">
        <v>177</v>
      </c>
      <c r="D21" s="71" t="s">
        <v>205</v>
      </c>
      <c r="E21" s="86" t="s">
        <v>206</v>
      </c>
      <c r="F21" s="72">
        <v>12.748368</v>
      </c>
      <c r="G21" s="77"/>
      <c r="H21" s="77"/>
      <c r="I21" s="77"/>
      <c r="J21" s="77"/>
      <c r="K21" s="77"/>
      <c r="L21" s="72">
        <v>12.748368</v>
      </c>
      <c r="M21" s="77"/>
      <c r="N21" s="77"/>
      <c r="O21" s="77">
        <v>12.748368</v>
      </c>
      <c r="P21" s="77"/>
      <c r="Q21" s="77"/>
      <c r="R21" s="77"/>
      <c r="S21" s="72"/>
      <c r="T21" s="77"/>
      <c r="U21" s="77"/>
      <c r="V21" s="77"/>
    </row>
    <row r="22" ht="22.8" customHeight="1" spans="1:22">
      <c r="A22" s="68" t="s">
        <v>207</v>
      </c>
      <c r="B22" s="68"/>
      <c r="C22" s="68"/>
      <c r="D22" s="70" t="s">
        <v>207</v>
      </c>
      <c r="E22" s="70" t="s">
        <v>208</v>
      </c>
      <c r="F22" s="80">
        <v>24.42852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>
        <v>24.42852</v>
      </c>
      <c r="S22" s="80"/>
      <c r="T22" s="80"/>
      <c r="U22" s="80"/>
      <c r="V22" s="80"/>
    </row>
    <row r="23" ht="22.8" customHeight="1" spans="1:22">
      <c r="A23" s="68" t="s">
        <v>207</v>
      </c>
      <c r="B23" s="68" t="s">
        <v>198</v>
      </c>
      <c r="C23" s="68"/>
      <c r="D23" s="70" t="s">
        <v>209</v>
      </c>
      <c r="E23" s="70" t="s">
        <v>210</v>
      </c>
      <c r="F23" s="80">
        <v>24.42852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v>24.42852</v>
      </c>
      <c r="S23" s="80"/>
      <c r="T23" s="80"/>
      <c r="U23" s="80"/>
      <c r="V23" s="80"/>
    </row>
    <row r="24" ht="22.8" customHeight="1" spans="1:22">
      <c r="A24" s="81" t="s">
        <v>207</v>
      </c>
      <c r="B24" s="81" t="s">
        <v>198</v>
      </c>
      <c r="C24" s="81" t="s">
        <v>177</v>
      </c>
      <c r="D24" s="71" t="s">
        <v>211</v>
      </c>
      <c r="E24" s="86" t="s">
        <v>212</v>
      </c>
      <c r="F24" s="72">
        <v>24.42852</v>
      </c>
      <c r="G24" s="77"/>
      <c r="H24" s="77"/>
      <c r="I24" s="77"/>
      <c r="J24" s="77"/>
      <c r="K24" s="77"/>
      <c r="L24" s="72"/>
      <c r="M24" s="77"/>
      <c r="N24" s="77"/>
      <c r="O24" s="77"/>
      <c r="P24" s="77"/>
      <c r="Q24" s="77"/>
      <c r="R24" s="77">
        <v>24.42852</v>
      </c>
      <c r="S24" s="72"/>
      <c r="T24" s="77"/>
      <c r="U24" s="77"/>
      <c r="V24" s="77"/>
    </row>
    <row r="25" ht="16.35" customHeight="1" spans="1:9">
      <c r="A25" s="78"/>
      <c r="B25" s="78"/>
      <c r="C25" s="78"/>
      <c r="D25" s="78"/>
      <c r="E25" s="78"/>
      <c r="F25" s="78"/>
      <c r="G25" s="63"/>
      <c r="H25" s="63"/>
      <c r="I25" s="63"/>
    </row>
    <row r="26" ht="16.35" customHeight="1" spans="1:6">
      <c r="A26" s="78"/>
      <c r="B26" s="78"/>
      <c r="C26" s="78"/>
      <c r="D26" s="78"/>
      <c r="E26" s="78"/>
      <c r="F26" s="7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$A1:$XFD1048576"/>
    </sheetView>
  </sheetViews>
  <sheetFormatPr defaultColWidth="10" defaultRowHeight="14"/>
  <cols>
    <col min="1" max="3" width="4.61818181818182" style="62" customWidth="1"/>
    <col min="4" max="4" width="9.63636363636364" style="62" customWidth="1"/>
    <col min="5" max="5" width="21.3090909090909" style="62" customWidth="1"/>
    <col min="6" max="7" width="13.4363636363636" style="62" customWidth="1"/>
    <col min="8" max="8" width="11.1272727272727" style="62" customWidth="1"/>
    <col min="9" max="9" width="12.0727272727273" style="62" customWidth="1"/>
    <col min="10" max="10" width="11.9454545454545" style="62" customWidth="1"/>
    <col min="11" max="11" width="11.5363636363636" style="62" customWidth="1"/>
    <col min="12" max="12" width="9.76363636363636" style="62" customWidth="1"/>
    <col min="13" max="16384" width="10" style="62"/>
  </cols>
  <sheetData>
    <row r="1" ht="16.35" customHeight="1" spans="1:11">
      <c r="A1" s="63"/>
      <c r="K1" s="73" t="s">
        <v>354</v>
      </c>
    </row>
    <row r="2" ht="48.3" customHeight="1" spans="1:1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8.1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74" t="s">
        <v>34</v>
      </c>
      <c r="K3" s="74"/>
    </row>
    <row r="4" ht="23.25" customHeight="1" spans="1:11">
      <c r="A4" s="66" t="s">
        <v>161</v>
      </c>
      <c r="B4" s="66"/>
      <c r="C4" s="66"/>
      <c r="D4" s="66" t="s">
        <v>214</v>
      </c>
      <c r="E4" s="66" t="s">
        <v>215</v>
      </c>
      <c r="F4" s="66" t="s">
        <v>355</v>
      </c>
      <c r="G4" s="66" t="s">
        <v>356</v>
      </c>
      <c r="H4" s="66" t="s">
        <v>357</v>
      </c>
      <c r="I4" s="66" t="s">
        <v>358</v>
      </c>
      <c r="J4" s="66" t="s">
        <v>359</v>
      </c>
      <c r="K4" s="66" t="s">
        <v>322</v>
      </c>
    </row>
    <row r="5" ht="23.25" customHeight="1" spans="1:11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7"/>
      <c r="B6" s="67"/>
      <c r="C6" s="67"/>
      <c r="D6" s="67"/>
      <c r="E6" s="67" t="s">
        <v>139</v>
      </c>
      <c r="F6" s="69">
        <v>71.759122</v>
      </c>
      <c r="G6" s="69"/>
      <c r="H6" s="69"/>
      <c r="I6" s="69"/>
      <c r="J6" s="69">
        <v>70.5738</v>
      </c>
      <c r="K6" s="69">
        <v>1.185322</v>
      </c>
    </row>
    <row r="7" ht="22.8" customHeight="1" spans="1:11">
      <c r="A7" s="67"/>
      <c r="B7" s="67"/>
      <c r="C7" s="67"/>
      <c r="D7" s="70" t="s">
        <v>157</v>
      </c>
      <c r="E7" s="70" t="s">
        <v>3</v>
      </c>
      <c r="F7" s="69">
        <v>71.759122</v>
      </c>
      <c r="G7" s="69">
        <v>0</v>
      </c>
      <c r="H7" s="69">
        <v>0</v>
      </c>
      <c r="I7" s="69">
        <v>0</v>
      </c>
      <c r="J7" s="69">
        <v>70.5738</v>
      </c>
      <c r="K7" s="69">
        <v>1.185322</v>
      </c>
    </row>
    <row r="8" ht="22.8" customHeight="1" spans="1:11">
      <c r="A8" s="67"/>
      <c r="B8" s="67"/>
      <c r="C8" s="67"/>
      <c r="D8" s="76" t="s">
        <v>158</v>
      </c>
      <c r="E8" s="76" t="s">
        <v>159</v>
      </c>
      <c r="F8" s="69">
        <v>71.759122</v>
      </c>
      <c r="G8" s="69"/>
      <c r="H8" s="69"/>
      <c r="I8" s="69"/>
      <c r="J8" s="69">
        <v>70.5738</v>
      </c>
      <c r="K8" s="69">
        <v>1.185322</v>
      </c>
    </row>
    <row r="9" ht="22.8" customHeight="1" spans="1:11">
      <c r="A9" s="68" t="s">
        <v>172</v>
      </c>
      <c r="B9" s="68"/>
      <c r="C9" s="68"/>
      <c r="D9" s="67" t="s">
        <v>172</v>
      </c>
      <c r="E9" s="67" t="s">
        <v>173</v>
      </c>
      <c r="F9" s="80">
        <v>1.185322</v>
      </c>
      <c r="G9" s="80"/>
      <c r="H9" s="80"/>
      <c r="I9" s="80"/>
      <c r="J9" s="80"/>
      <c r="K9" s="80">
        <v>1.185322</v>
      </c>
    </row>
    <row r="10" ht="22.8" customHeight="1" spans="1:11">
      <c r="A10" s="68" t="s">
        <v>172</v>
      </c>
      <c r="B10" s="68" t="s">
        <v>174</v>
      </c>
      <c r="C10" s="68"/>
      <c r="D10" s="67" t="s">
        <v>175</v>
      </c>
      <c r="E10" s="67" t="s">
        <v>176</v>
      </c>
      <c r="F10" s="80">
        <v>1.185322</v>
      </c>
      <c r="G10" s="80"/>
      <c r="H10" s="80"/>
      <c r="I10" s="80"/>
      <c r="J10" s="80"/>
      <c r="K10" s="80">
        <v>1.185322</v>
      </c>
    </row>
    <row r="11" ht="22.8" customHeight="1" spans="1:11">
      <c r="A11" s="81" t="s">
        <v>172</v>
      </c>
      <c r="B11" s="81" t="s">
        <v>174</v>
      </c>
      <c r="C11" s="81" t="s">
        <v>177</v>
      </c>
      <c r="D11" s="71" t="s">
        <v>178</v>
      </c>
      <c r="E11" s="75" t="s">
        <v>179</v>
      </c>
      <c r="F11" s="72">
        <v>1.185322</v>
      </c>
      <c r="G11" s="77"/>
      <c r="H11" s="77"/>
      <c r="I11" s="77"/>
      <c r="J11" s="77"/>
      <c r="K11" s="77">
        <v>1.185322</v>
      </c>
    </row>
    <row r="12" ht="22.8" customHeight="1" spans="1:11">
      <c r="A12" s="68" t="s">
        <v>180</v>
      </c>
      <c r="B12" s="68"/>
      <c r="C12" s="68"/>
      <c r="D12" s="67" t="s">
        <v>180</v>
      </c>
      <c r="E12" s="67" t="s">
        <v>181</v>
      </c>
      <c r="F12" s="80">
        <v>70.5738</v>
      </c>
      <c r="G12" s="80"/>
      <c r="H12" s="80"/>
      <c r="I12" s="80"/>
      <c r="J12" s="80">
        <v>70.5738</v>
      </c>
      <c r="K12" s="80"/>
    </row>
    <row r="13" ht="22.8" customHeight="1" spans="1:11">
      <c r="A13" s="68" t="s">
        <v>180</v>
      </c>
      <c r="B13" s="68" t="s">
        <v>182</v>
      </c>
      <c r="C13" s="68"/>
      <c r="D13" s="67" t="s">
        <v>183</v>
      </c>
      <c r="E13" s="67" t="s">
        <v>184</v>
      </c>
      <c r="F13" s="80">
        <v>70.5738</v>
      </c>
      <c r="G13" s="80"/>
      <c r="H13" s="80"/>
      <c r="I13" s="80"/>
      <c r="J13" s="80">
        <v>70.5738</v>
      </c>
      <c r="K13" s="80"/>
    </row>
    <row r="14" ht="22.8" customHeight="1" spans="1:11">
      <c r="A14" s="81" t="s">
        <v>180</v>
      </c>
      <c r="B14" s="81" t="s">
        <v>182</v>
      </c>
      <c r="C14" s="81" t="s">
        <v>177</v>
      </c>
      <c r="D14" s="71" t="s">
        <v>185</v>
      </c>
      <c r="E14" s="75" t="s">
        <v>186</v>
      </c>
      <c r="F14" s="72">
        <v>70.5738</v>
      </c>
      <c r="G14" s="77"/>
      <c r="H14" s="77"/>
      <c r="I14" s="77"/>
      <c r="J14" s="77">
        <v>70.5738</v>
      </c>
      <c r="K14" s="77"/>
    </row>
    <row r="15" ht="16.35" customHeight="1" spans="1:11">
      <c r="A15" s="78"/>
      <c r="B15" s="78"/>
      <c r="C15" s="78"/>
      <c r="D15" s="78"/>
      <c r="E15" s="78"/>
      <c r="F15" s="78"/>
      <c r="G15" s="63"/>
      <c r="H15" s="63"/>
      <c r="I15" s="63"/>
      <c r="J15" s="63"/>
      <c r="K15" s="63"/>
    </row>
    <row r="16" ht="16.35" customHeight="1" spans="1:6">
      <c r="A16" s="78"/>
      <c r="B16" s="78"/>
      <c r="C16" s="78"/>
      <c r="D16" s="78"/>
      <c r="E16" s="78"/>
      <c r="F16" s="78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1" sqref="$A1:$XFD1048576"/>
    </sheetView>
  </sheetViews>
  <sheetFormatPr defaultColWidth="10" defaultRowHeight="14"/>
  <cols>
    <col min="1" max="3" width="4.61818181818182" style="62" customWidth="1"/>
    <col min="4" max="4" width="9.63636363636364" style="62" customWidth="1"/>
    <col min="5" max="5" width="21.3090909090909" style="62" customWidth="1"/>
    <col min="6" max="6" width="13.4363636363636" style="62" customWidth="1"/>
    <col min="7" max="18" width="7.69090909090909" style="62" customWidth="1"/>
    <col min="19" max="19" width="9.76363636363636" style="62" customWidth="1"/>
    <col min="20" max="16384" width="10" style="62"/>
  </cols>
  <sheetData>
    <row r="1" ht="16.35" customHeight="1" spans="1:18">
      <c r="A1" s="63"/>
      <c r="Q1" s="73" t="s">
        <v>360</v>
      </c>
      <c r="R1" s="73"/>
    </row>
    <row r="2" ht="40.5" customHeight="1" spans="1:18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4.15" customHeight="1" spans="1:18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74" t="s">
        <v>34</v>
      </c>
      <c r="R3" s="74"/>
    </row>
    <row r="4" ht="24.15" customHeight="1" spans="1:18">
      <c r="A4" s="66" t="s">
        <v>161</v>
      </c>
      <c r="B4" s="66"/>
      <c r="C4" s="66"/>
      <c r="D4" s="66" t="s">
        <v>214</v>
      </c>
      <c r="E4" s="66" t="s">
        <v>215</v>
      </c>
      <c r="F4" s="66" t="s">
        <v>355</v>
      </c>
      <c r="G4" s="66" t="s">
        <v>361</v>
      </c>
      <c r="H4" s="66" t="s">
        <v>323</v>
      </c>
      <c r="I4" s="66" t="s">
        <v>362</v>
      </c>
      <c r="J4" s="66" t="s">
        <v>363</v>
      </c>
      <c r="K4" s="66" t="s">
        <v>364</v>
      </c>
      <c r="L4" s="66" t="s">
        <v>365</v>
      </c>
      <c r="M4" s="66" t="s">
        <v>366</v>
      </c>
      <c r="N4" s="66" t="s">
        <v>357</v>
      </c>
      <c r="O4" s="66" t="s">
        <v>367</v>
      </c>
      <c r="P4" s="66" t="s">
        <v>368</v>
      </c>
      <c r="Q4" s="66" t="s">
        <v>358</v>
      </c>
      <c r="R4" s="66" t="s">
        <v>322</v>
      </c>
    </row>
    <row r="5" ht="21.55" customHeight="1" spans="1:18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7"/>
      <c r="B6" s="67"/>
      <c r="C6" s="67"/>
      <c r="D6" s="67"/>
      <c r="E6" s="67" t="s">
        <v>139</v>
      </c>
      <c r="F6" s="69">
        <v>71.759122</v>
      </c>
      <c r="G6" s="69"/>
      <c r="H6" s="69">
        <v>70.5738</v>
      </c>
      <c r="I6" s="69"/>
      <c r="J6" s="69"/>
      <c r="K6" s="69"/>
      <c r="L6" s="69"/>
      <c r="M6" s="69"/>
      <c r="N6" s="69"/>
      <c r="O6" s="69"/>
      <c r="P6" s="69"/>
      <c r="Q6" s="69"/>
      <c r="R6" s="69">
        <v>1.185322</v>
      </c>
    </row>
    <row r="7" ht="22.8" customHeight="1" spans="1:18">
      <c r="A7" s="67"/>
      <c r="B7" s="67"/>
      <c r="C7" s="67"/>
      <c r="D7" s="70" t="s">
        <v>157</v>
      </c>
      <c r="E7" s="70" t="s">
        <v>3</v>
      </c>
      <c r="F7" s="69">
        <v>71.759122</v>
      </c>
      <c r="G7" s="69">
        <v>0</v>
      </c>
      <c r="H7" s="69">
        <v>70.5738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1.185322</v>
      </c>
    </row>
    <row r="8" ht="22.8" customHeight="1" spans="1:18">
      <c r="A8" s="67"/>
      <c r="B8" s="67"/>
      <c r="C8" s="67"/>
      <c r="D8" s="76" t="s">
        <v>158</v>
      </c>
      <c r="E8" s="76" t="s">
        <v>159</v>
      </c>
      <c r="F8" s="69">
        <v>71.759122</v>
      </c>
      <c r="G8" s="69"/>
      <c r="H8" s="69">
        <v>70.5738</v>
      </c>
      <c r="I8" s="69"/>
      <c r="J8" s="69"/>
      <c r="K8" s="69"/>
      <c r="L8" s="69"/>
      <c r="M8" s="69"/>
      <c r="N8" s="69"/>
      <c r="O8" s="69"/>
      <c r="P8" s="69"/>
      <c r="Q8" s="69"/>
      <c r="R8" s="69">
        <v>1.185322</v>
      </c>
    </row>
    <row r="9" ht="22.8" customHeight="1" spans="1:18">
      <c r="A9" s="67" t="s">
        <v>172</v>
      </c>
      <c r="B9" s="67"/>
      <c r="C9" s="67"/>
      <c r="D9" s="67" t="s">
        <v>172</v>
      </c>
      <c r="E9" s="67" t="s">
        <v>173</v>
      </c>
      <c r="F9" s="80">
        <v>1.185322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1.185322</v>
      </c>
    </row>
    <row r="10" ht="22.8" customHeight="1" spans="1:18">
      <c r="A10" s="67" t="s">
        <v>172</v>
      </c>
      <c r="B10" s="67" t="s">
        <v>174</v>
      </c>
      <c r="C10" s="67"/>
      <c r="D10" s="67" t="s">
        <v>175</v>
      </c>
      <c r="E10" s="67" t="s">
        <v>176</v>
      </c>
      <c r="F10" s="80">
        <v>1.185322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1.185322</v>
      </c>
    </row>
    <row r="11" ht="22.8" customHeight="1" spans="1:18">
      <c r="A11" s="81" t="s">
        <v>172</v>
      </c>
      <c r="B11" s="81" t="s">
        <v>174</v>
      </c>
      <c r="C11" s="81" t="s">
        <v>177</v>
      </c>
      <c r="D11" s="71" t="s">
        <v>178</v>
      </c>
      <c r="E11" s="75" t="s">
        <v>179</v>
      </c>
      <c r="F11" s="72">
        <v>1.185322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1.185322</v>
      </c>
    </row>
    <row r="12" ht="22.8" customHeight="1" spans="1:18">
      <c r="A12" s="67" t="s">
        <v>180</v>
      </c>
      <c r="B12" s="67"/>
      <c r="C12" s="67"/>
      <c r="D12" s="67" t="s">
        <v>180</v>
      </c>
      <c r="E12" s="67" t="s">
        <v>181</v>
      </c>
      <c r="F12" s="80">
        <v>70.5738</v>
      </c>
      <c r="G12" s="80"/>
      <c r="H12" s="80">
        <v>70.5738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2.8" customHeight="1" spans="1:18">
      <c r="A13" s="67" t="s">
        <v>180</v>
      </c>
      <c r="B13" s="67" t="s">
        <v>182</v>
      </c>
      <c r="C13" s="67"/>
      <c r="D13" s="67" t="s">
        <v>183</v>
      </c>
      <c r="E13" s="67" t="s">
        <v>184</v>
      </c>
      <c r="F13" s="80">
        <v>70.5738</v>
      </c>
      <c r="G13" s="80"/>
      <c r="H13" s="80">
        <v>70.5738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2.8" customHeight="1" spans="1:18">
      <c r="A14" s="81" t="s">
        <v>180</v>
      </c>
      <c r="B14" s="81" t="s">
        <v>182</v>
      </c>
      <c r="C14" s="81" t="s">
        <v>177</v>
      </c>
      <c r="D14" s="71" t="s">
        <v>185</v>
      </c>
      <c r="E14" s="75" t="s">
        <v>186</v>
      </c>
      <c r="F14" s="72">
        <v>70.5738</v>
      </c>
      <c r="G14" s="77"/>
      <c r="H14" s="77">
        <v>70.5738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ht="16.35" customHeight="1" spans="1:6">
      <c r="A15" s="78"/>
      <c r="B15" s="78"/>
      <c r="C15" s="78"/>
      <c r="D15" s="78"/>
      <c r="E15" s="78"/>
      <c r="F15" s="78"/>
    </row>
    <row r="16" ht="16.35" customHeight="1" spans="1:6">
      <c r="A16" s="78"/>
      <c r="B16" s="78"/>
      <c r="C16" s="78"/>
      <c r="D16" s="78"/>
      <c r="E16" s="78"/>
      <c r="F16" s="78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62" customWidth="1"/>
    <col min="4" max="4" width="9.63636363636364" style="62" customWidth="1"/>
    <col min="5" max="5" width="21.3090909090909" style="62" customWidth="1"/>
    <col min="6" max="6" width="13.4363636363636" style="62" customWidth="1"/>
    <col min="7" max="7" width="8" style="62" customWidth="1"/>
    <col min="8" max="16" width="7.18181818181818" style="62" customWidth="1"/>
    <col min="17" max="17" width="8.41818181818182" style="62" customWidth="1"/>
    <col min="18" max="18" width="8.2" style="62" customWidth="1"/>
    <col min="19" max="20" width="7.18181818181818" style="62" customWidth="1"/>
    <col min="21" max="21" width="9.76363636363636" style="62" customWidth="1"/>
    <col min="22" max="16384" width="10" style="62"/>
  </cols>
  <sheetData>
    <row r="1" ht="16.35" customHeight="1" spans="1:20">
      <c r="A1" s="63"/>
      <c r="S1" s="73" t="s">
        <v>369</v>
      </c>
      <c r="T1" s="73"/>
    </row>
    <row r="2" ht="36.2" customHeight="1" spans="1:20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4.1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34</v>
      </c>
      <c r="T3" s="74"/>
    </row>
    <row r="4" ht="28.45" customHeight="1" spans="1:20">
      <c r="A4" s="66" t="s">
        <v>161</v>
      </c>
      <c r="B4" s="66"/>
      <c r="C4" s="66"/>
      <c r="D4" s="66" t="s">
        <v>214</v>
      </c>
      <c r="E4" s="66" t="s">
        <v>215</v>
      </c>
      <c r="F4" s="66" t="s">
        <v>355</v>
      </c>
      <c r="G4" s="66" t="s">
        <v>218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221</v>
      </c>
      <c r="S4" s="66"/>
      <c r="T4" s="66"/>
    </row>
    <row r="5" ht="36.2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370</v>
      </c>
      <c r="I5" s="66" t="s">
        <v>371</v>
      </c>
      <c r="J5" s="66" t="s">
        <v>372</v>
      </c>
      <c r="K5" s="66" t="s">
        <v>373</v>
      </c>
      <c r="L5" s="66" t="s">
        <v>374</v>
      </c>
      <c r="M5" s="66" t="s">
        <v>339</v>
      </c>
      <c r="N5" s="66" t="s">
        <v>375</v>
      </c>
      <c r="O5" s="66" t="s">
        <v>376</v>
      </c>
      <c r="P5" s="66" t="s">
        <v>377</v>
      </c>
      <c r="Q5" s="66" t="s">
        <v>340</v>
      </c>
      <c r="R5" s="66" t="s">
        <v>139</v>
      </c>
      <c r="S5" s="66" t="s">
        <v>325</v>
      </c>
      <c r="T5" s="66" t="s">
        <v>345</v>
      </c>
    </row>
    <row r="6" ht="22.8" customHeight="1" spans="1:20">
      <c r="A6" s="67"/>
      <c r="B6" s="67"/>
      <c r="C6" s="67"/>
      <c r="D6" s="67"/>
      <c r="E6" s="67" t="s">
        <v>139</v>
      </c>
      <c r="F6" s="80">
        <v>36</v>
      </c>
      <c r="G6" s="80">
        <v>36</v>
      </c>
      <c r="H6" s="80">
        <v>32.2</v>
      </c>
      <c r="I6" s="80"/>
      <c r="J6" s="80"/>
      <c r="K6" s="80"/>
      <c r="L6" s="80"/>
      <c r="M6" s="80">
        <v>0.3</v>
      </c>
      <c r="N6" s="80"/>
      <c r="O6" s="80"/>
      <c r="P6" s="80"/>
      <c r="Q6" s="80">
        <v>3.5</v>
      </c>
      <c r="R6" s="80"/>
      <c r="S6" s="80"/>
      <c r="T6" s="80"/>
    </row>
    <row r="7" ht="22.8" customHeight="1" spans="1:20">
      <c r="A7" s="67"/>
      <c r="B7" s="67"/>
      <c r="C7" s="67"/>
      <c r="D7" s="70" t="s">
        <v>157</v>
      </c>
      <c r="E7" s="70" t="s">
        <v>3</v>
      </c>
      <c r="F7" s="80">
        <v>36</v>
      </c>
      <c r="G7" s="80">
        <v>36</v>
      </c>
      <c r="H7" s="80">
        <v>32.2</v>
      </c>
      <c r="I7" s="80">
        <v>0</v>
      </c>
      <c r="J7" s="80">
        <v>0</v>
      </c>
      <c r="K7" s="80">
        <v>0</v>
      </c>
      <c r="L7" s="80">
        <v>0</v>
      </c>
      <c r="M7" s="80">
        <v>0.3</v>
      </c>
      <c r="N7" s="80">
        <v>0</v>
      </c>
      <c r="O7" s="80">
        <v>0</v>
      </c>
      <c r="P7" s="80">
        <v>0</v>
      </c>
      <c r="Q7" s="80">
        <v>3.5</v>
      </c>
      <c r="R7" s="80">
        <v>0</v>
      </c>
      <c r="S7" s="80">
        <v>0</v>
      </c>
      <c r="T7" s="80">
        <v>0</v>
      </c>
    </row>
    <row r="8" ht="22.8" customHeight="1" spans="1:20">
      <c r="A8" s="67"/>
      <c r="B8" s="67"/>
      <c r="C8" s="67"/>
      <c r="D8" s="76" t="s">
        <v>158</v>
      </c>
      <c r="E8" s="76" t="s">
        <v>159</v>
      </c>
      <c r="F8" s="80">
        <v>36</v>
      </c>
      <c r="G8" s="80">
        <v>36</v>
      </c>
      <c r="H8" s="80">
        <v>32.2</v>
      </c>
      <c r="I8" s="80"/>
      <c r="J8" s="80"/>
      <c r="K8" s="80"/>
      <c r="L8" s="80"/>
      <c r="M8" s="80">
        <v>0.3</v>
      </c>
      <c r="N8" s="80"/>
      <c r="O8" s="80"/>
      <c r="P8" s="80"/>
      <c r="Q8" s="80">
        <v>3.5</v>
      </c>
      <c r="R8" s="80"/>
      <c r="S8" s="80"/>
      <c r="T8" s="80"/>
    </row>
    <row r="9" ht="22.8" customHeight="1" spans="1:20">
      <c r="A9" s="68" t="s">
        <v>172</v>
      </c>
      <c r="B9" s="68"/>
      <c r="C9" s="68"/>
      <c r="D9" s="70" t="s">
        <v>172</v>
      </c>
      <c r="E9" s="70" t="s">
        <v>173</v>
      </c>
      <c r="F9" s="80">
        <v>36</v>
      </c>
      <c r="G9" s="80">
        <v>36</v>
      </c>
      <c r="H9" s="80">
        <v>32.2</v>
      </c>
      <c r="I9" s="80"/>
      <c r="J9" s="80"/>
      <c r="K9" s="80"/>
      <c r="L9" s="80"/>
      <c r="M9" s="80">
        <v>0.3</v>
      </c>
      <c r="N9" s="80"/>
      <c r="O9" s="80"/>
      <c r="P9" s="80"/>
      <c r="Q9" s="80">
        <v>3.5</v>
      </c>
      <c r="R9" s="80"/>
      <c r="S9" s="80"/>
      <c r="T9" s="80"/>
    </row>
    <row r="10" ht="22.8" customHeight="1" spans="1:20">
      <c r="A10" s="68" t="s">
        <v>172</v>
      </c>
      <c r="B10" s="68" t="s">
        <v>174</v>
      </c>
      <c r="C10" s="68"/>
      <c r="D10" s="70" t="s">
        <v>175</v>
      </c>
      <c r="E10" s="70" t="s">
        <v>176</v>
      </c>
      <c r="F10" s="80">
        <v>36</v>
      </c>
      <c r="G10" s="80">
        <v>36</v>
      </c>
      <c r="H10" s="80">
        <v>32.2</v>
      </c>
      <c r="I10" s="80"/>
      <c r="J10" s="80"/>
      <c r="K10" s="80"/>
      <c r="L10" s="80"/>
      <c r="M10" s="80">
        <v>0.3</v>
      </c>
      <c r="N10" s="80"/>
      <c r="O10" s="80"/>
      <c r="P10" s="80"/>
      <c r="Q10" s="80">
        <v>3.5</v>
      </c>
      <c r="R10" s="80"/>
      <c r="S10" s="80"/>
      <c r="T10" s="80"/>
    </row>
    <row r="11" ht="22.8" customHeight="1" spans="1:20">
      <c r="A11" s="81" t="s">
        <v>172</v>
      </c>
      <c r="B11" s="81" t="s">
        <v>174</v>
      </c>
      <c r="C11" s="81" t="s">
        <v>177</v>
      </c>
      <c r="D11" s="71" t="s">
        <v>178</v>
      </c>
      <c r="E11" s="75" t="s">
        <v>179</v>
      </c>
      <c r="F11" s="72">
        <v>36</v>
      </c>
      <c r="G11" s="77">
        <v>36</v>
      </c>
      <c r="H11" s="77">
        <v>32.2</v>
      </c>
      <c r="I11" s="77"/>
      <c r="J11" s="77"/>
      <c r="K11" s="77"/>
      <c r="L11" s="77"/>
      <c r="M11" s="77">
        <v>0.3</v>
      </c>
      <c r="N11" s="77"/>
      <c r="O11" s="77"/>
      <c r="P11" s="77"/>
      <c r="Q11" s="77">
        <v>3.5</v>
      </c>
      <c r="R11" s="77"/>
      <c r="S11" s="72"/>
      <c r="T11" s="77"/>
    </row>
    <row r="12" ht="16.35" customHeight="1" spans="1:17">
      <c r="A12" s="78"/>
      <c r="B12" s="78"/>
      <c r="C12" s="78"/>
      <c r="D12" s="78"/>
      <c r="E12" s="78"/>
      <c r="F12" s="78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</row>
    <row r="13" ht="16.35" customHeight="1" spans="1:6">
      <c r="A13" s="78"/>
      <c r="B13" s="78"/>
      <c r="C13" s="78"/>
      <c r="D13" s="78"/>
      <c r="E13" s="78"/>
      <c r="F13" s="7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zoomScale="85" zoomScaleNormal="85" topLeftCell="H1" workbookViewId="0">
      <selection activeCell="V7" sqref="V7"/>
    </sheetView>
  </sheetViews>
  <sheetFormatPr defaultColWidth="10" defaultRowHeight="14"/>
  <cols>
    <col min="1" max="3" width="4.61818181818182" style="62" customWidth="1"/>
    <col min="4" max="4" width="9.63636363636364" style="62" customWidth="1"/>
    <col min="5" max="5" width="21.3090909090909" style="62" customWidth="1"/>
    <col min="6" max="6" width="13.4363636363636" style="62" customWidth="1"/>
    <col min="7" max="29" width="8.2" style="62" customWidth="1"/>
    <col min="30" max="33" width="9.23636363636364" style="62" customWidth="1"/>
    <col min="34" max="34" width="9.76363636363636" style="62" customWidth="1"/>
    <col min="35" max="16384" width="10" style="62"/>
  </cols>
  <sheetData>
    <row r="1" ht="13.8" customHeight="1" spans="1:33">
      <c r="A1" s="63"/>
      <c r="F1" s="63"/>
      <c r="AF1" s="73" t="s">
        <v>378</v>
      </c>
      <c r="AG1" s="73"/>
    </row>
    <row r="2" ht="43.95" customHeight="1" spans="1:33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4.15" customHeight="1" spans="1:33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74" t="s">
        <v>34</v>
      </c>
      <c r="AG3" s="74"/>
    </row>
    <row r="4" ht="25" customHeight="1" spans="1:33">
      <c r="A4" s="66" t="s">
        <v>161</v>
      </c>
      <c r="B4" s="66"/>
      <c r="C4" s="66"/>
      <c r="D4" s="66" t="s">
        <v>214</v>
      </c>
      <c r="E4" s="66" t="s">
        <v>215</v>
      </c>
      <c r="F4" s="66" t="s">
        <v>379</v>
      </c>
      <c r="G4" s="66" t="s">
        <v>380</v>
      </c>
      <c r="H4" s="66" t="s">
        <v>381</v>
      </c>
      <c r="I4" s="66" t="s">
        <v>382</v>
      </c>
      <c r="J4" s="66" t="s">
        <v>383</v>
      </c>
      <c r="K4" s="66" t="s">
        <v>334</v>
      </c>
      <c r="L4" s="66" t="s">
        <v>332</v>
      </c>
      <c r="M4" s="66" t="s">
        <v>384</v>
      </c>
      <c r="N4" s="66" t="s">
        <v>385</v>
      </c>
      <c r="O4" s="66" t="s">
        <v>330</v>
      </c>
      <c r="P4" s="66" t="s">
        <v>338</v>
      </c>
      <c r="Q4" s="66" t="s">
        <v>375</v>
      </c>
      <c r="R4" s="66" t="s">
        <v>377</v>
      </c>
      <c r="S4" s="66" t="s">
        <v>386</v>
      </c>
      <c r="T4" s="66" t="s">
        <v>371</v>
      </c>
      <c r="U4" s="66" t="s">
        <v>372</v>
      </c>
      <c r="V4" s="66" t="s">
        <v>339</v>
      </c>
      <c r="W4" s="66" t="s">
        <v>387</v>
      </c>
      <c r="X4" s="66" t="s">
        <v>388</v>
      </c>
      <c r="Y4" s="66" t="s">
        <v>389</v>
      </c>
      <c r="Z4" s="66" t="s">
        <v>390</v>
      </c>
      <c r="AA4" s="66" t="s">
        <v>374</v>
      </c>
      <c r="AB4" s="66" t="s">
        <v>337</v>
      </c>
      <c r="AC4" s="66" t="s">
        <v>391</v>
      </c>
      <c r="AD4" s="66" t="s">
        <v>376</v>
      </c>
      <c r="AE4" s="66" t="s">
        <v>327</v>
      </c>
      <c r="AF4" s="66" t="s">
        <v>392</v>
      </c>
      <c r="AG4" s="66" t="s">
        <v>340</v>
      </c>
    </row>
    <row r="5" ht="21.55" customHeight="1" spans="1:33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68"/>
      <c r="B6" s="84"/>
      <c r="C6" s="84"/>
      <c r="D6" s="75"/>
      <c r="E6" s="75" t="s">
        <v>139</v>
      </c>
      <c r="F6" s="80">
        <v>36</v>
      </c>
      <c r="G6" s="80"/>
      <c r="H6" s="80"/>
      <c r="I6" s="80"/>
      <c r="J6" s="80"/>
      <c r="K6" s="80">
        <v>0.8</v>
      </c>
      <c r="L6" s="80">
        <v>5.6</v>
      </c>
      <c r="M6" s="80"/>
      <c r="N6" s="80"/>
      <c r="O6" s="80">
        <v>2.8</v>
      </c>
      <c r="P6" s="80">
        <v>1</v>
      </c>
      <c r="Q6" s="80"/>
      <c r="R6" s="80"/>
      <c r="S6" s="80"/>
      <c r="T6" s="80"/>
      <c r="U6" s="80"/>
      <c r="V6" s="80">
        <v>0.3</v>
      </c>
      <c r="W6" s="80"/>
      <c r="X6" s="80"/>
      <c r="Y6" s="80"/>
      <c r="Z6" s="80"/>
      <c r="AA6" s="80"/>
      <c r="AB6" s="80">
        <v>5.2</v>
      </c>
      <c r="AC6" s="80"/>
      <c r="AD6" s="80"/>
      <c r="AE6" s="80">
        <v>16.8</v>
      </c>
      <c r="AF6" s="80"/>
      <c r="AG6" s="80">
        <v>3.5</v>
      </c>
    </row>
    <row r="7" ht="22.8" customHeight="1" spans="1:33">
      <c r="A7" s="67"/>
      <c r="B7" s="67"/>
      <c r="C7" s="67"/>
      <c r="D7" s="70" t="s">
        <v>157</v>
      </c>
      <c r="E7" s="70" t="s">
        <v>3</v>
      </c>
      <c r="F7" s="80">
        <v>36</v>
      </c>
      <c r="G7" s="80">
        <v>0</v>
      </c>
      <c r="H7" s="80">
        <v>0</v>
      </c>
      <c r="I7" s="80">
        <v>0</v>
      </c>
      <c r="J7" s="80">
        <v>0</v>
      </c>
      <c r="K7" s="80">
        <v>0.8</v>
      </c>
      <c r="L7" s="80">
        <v>5.6</v>
      </c>
      <c r="M7" s="80">
        <v>0</v>
      </c>
      <c r="N7" s="80">
        <v>0</v>
      </c>
      <c r="O7" s="80">
        <v>2.8</v>
      </c>
      <c r="P7" s="80">
        <v>1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0.3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5.2</v>
      </c>
      <c r="AC7" s="80">
        <v>0</v>
      </c>
      <c r="AD7" s="80">
        <v>0</v>
      </c>
      <c r="AE7" s="80">
        <v>16.8</v>
      </c>
      <c r="AF7" s="80">
        <v>0</v>
      </c>
      <c r="AG7" s="80">
        <v>3.5</v>
      </c>
    </row>
    <row r="8" ht="22.8" customHeight="1" spans="1:33">
      <c r="A8" s="67"/>
      <c r="B8" s="67"/>
      <c r="C8" s="67"/>
      <c r="D8" s="76" t="s">
        <v>158</v>
      </c>
      <c r="E8" s="76" t="s">
        <v>159</v>
      </c>
      <c r="F8" s="80">
        <v>36</v>
      </c>
      <c r="G8" s="80"/>
      <c r="H8" s="80"/>
      <c r="I8" s="80"/>
      <c r="J8" s="80"/>
      <c r="K8" s="80">
        <v>0.8</v>
      </c>
      <c r="L8" s="80">
        <v>5.6</v>
      </c>
      <c r="M8" s="80"/>
      <c r="N8" s="80"/>
      <c r="O8" s="80">
        <v>2.8</v>
      </c>
      <c r="P8" s="80">
        <v>1</v>
      </c>
      <c r="Q8" s="80"/>
      <c r="R8" s="80"/>
      <c r="S8" s="80"/>
      <c r="T8" s="80"/>
      <c r="U8" s="80"/>
      <c r="V8" s="80">
        <v>0.3</v>
      </c>
      <c r="W8" s="80"/>
      <c r="X8" s="80"/>
      <c r="Y8" s="80"/>
      <c r="Z8" s="80"/>
      <c r="AA8" s="80"/>
      <c r="AB8" s="80">
        <v>5.2</v>
      </c>
      <c r="AC8" s="80"/>
      <c r="AD8" s="80"/>
      <c r="AE8" s="80">
        <v>16.8</v>
      </c>
      <c r="AF8" s="80"/>
      <c r="AG8" s="80">
        <v>3.5</v>
      </c>
    </row>
    <row r="9" ht="22.8" customHeight="1" spans="1:33">
      <c r="A9" s="68" t="s">
        <v>172</v>
      </c>
      <c r="B9" s="68"/>
      <c r="C9" s="68"/>
      <c r="D9" s="70" t="s">
        <v>172</v>
      </c>
      <c r="E9" s="70" t="s">
        <v>173</v>
      </c>
      <c r="F9" s="80">
        <v>36</v>
      </c>
      <c r="G9" s="80"/>
      <c r="H9" s="80"/>
      <c r="I9" s="80"/>
      <c r="J9" s="80"/>
      <c r="K9" s="80">
        <v>0.8</v>
      </c>
      <c r="L9" s="80">
        <v>5.6</v>
      </c>
      <c r="M9" s="80"/>
      <c r="N9" s="80"/>
      <c r="O9" s="80">
        <v>2.8</v>
      </c>
      <c r="P9" s="80">
        <v>1</v>
      </c>
      <c r="Q9" s="80"/>
      <c r="R9" s="80"/>
      <c r="S9" s="80"/>
      <c r="T9" s="80"/>
      <c r="U9" s="80"/>
      <c r="V9" s="80">
        <v>0.3</v>
      </c>
      <c r="W9" s="80"/>
      <c r="X9" s="80"/>
      <c r="Y9" s="80"/>
      <c r="Z9" s="80"/>
      <c r="AA9" s="80"/>
      <c r="AB9" s="80">
        <v>5.2</v>
      </c>
      <c r="AC9" s="80"/>
      <c r="AD9" s="80"/>
      <c r="AE9" s="80">
        <v>16.8</v>
      </c>
      <c r="AF9" s="80"/>
      <c r="AG9" s="80">
        <v>3.5</v>
      </c>
    </row>
    <row r="10" ht="22.8" customHeight="1" spans="1:33">
      <c r="A10" s="68" t="s">
        <v>172</v>
      </c>
      <c r="B10" s="68" t="s">
        <v>174</v>
      </c>
      <c r="C10" s="68"/>
      <c r="D10" s="70" t="s">
        <v>175</v>
      </c>
      <c r="E10" s="70" t="s">
        <v>176</v>
      </c>
      <c r="F10" s="80">
        <v>36</v>
      </c>
      <c r="G10" s="80"/>
      <c r="H10" s="80"/>
      <c r="I10" s="80"/>
      <c r="J10" s="80"/>
      <c r="K10" s="80">
        <v>0.8</v>
      </c>
      <c r="L10" s="80">
        <v>5.6</v>
      </c>
      <c r="M10" s="80"/>
      <c r="N10" s="80"/>
      <c r="O10" s="80">
        <v>2.8</v>
      </c>
      <c r="P10" s="80">
        <v>1</v>
      </c>
      <c r="Q10" s="80"/>
      <c r="R10" s="80"/>
      <c r="S10" s="80"/>
      <c r="T10" s="80"/>
      <c r="U10" s="80"/>
      <c r="V10" s="80">
        <v>0.3</v>
      </c>
      <c r="W10" s="80"/>
      <c r="X10" s="80"/>
      <c r="Y10" s="80"/>
      <c r="Z10" s="80"/>
      <c r="AA10" s="80"/>
      <c r="AB10" s="80">
        <v>5.2</v>
      </c>
      <c r="AC10" s="80"/>
      <c r="AD10" s="80"/>
      <c r="AE10" s="80">
        <v>16.8</v>
      </c>
      <c r="AF10" s="80"/>
      <c r="AG10" s="80">
        <v>3.5</v>
      </c>
    </row>
    <row r="11" ht="22.8" customHeight="1" spans="1:33">
      <c r="A11" s="81" t="s">
        <v>172</v>
      </c>
      <c r="B11" s="81" t="s">
        <v>174</v>
      </c>
      <c r="C11" s="81" t="s">
        <v>177</v>
      </c>
      <c r="D11" s="71" t="s">
        <v>178</v>
      </c>
      <c r="E11" s="75" t="s">
        <v>179</v>
      </c>
      <c r="F11" s="77">
        <v>36</v>
      </c>
      <c r="G11" s="77"/>
      <c r="H11" s="77"/>
      <c r="I11" s="77"/>
      <c r="J11" s="77"/>
      <c r="K11" s="77">
        <v>0.8</v>
      </c>
      <c r="L11" s="77">
        <v>5.6</v>
      </c>
      <c r="M11" s="77"/>
      <c r="N11" s="77"/>
      <c r="O11" s="77">
        <v>2.8</v>
      </c>
      <c r="P11" s="77">
        <v>1</v>
      </c>
      <c r="Q11" s="77"/>
      <c r="R11" s="77"/>
      <c r="S11" s="77"/>
      <c r="T11" s="77"/>
      <c r="U11" s="77"/>
      <c r="V11" s="77">
        <v>0.3</v>
      </c>
      <c r="W11" s="77"/>
      <c r="X11" s="77"/>
      <c r="Y11" s="77"/>
      <c r="Z11" s="77"/>
      <c r="AA11" s="77"/>
      <c r="AB11" s="77">
        <v>5.2</v>
      </c>
      <c r="AC11" s="77"/>
      <c r="AD11" s="77"/>
      <c r="AE11" s="77">
        <v>16.8</v>
      </c>
      <c r="AF11" s="77"/>
      <c r="AG11" s="77">
        <v>3.5</v>
      </c>
    </row>
    <row r="12" ht="16.35" customHeight="1" spans="1:13">
      <c r="A12" s="78"/>
      <c r="B12" s="78"/>
      <c r="C12" s="78"/>
      <c r="D12" s="78"/>
      <c r="E12" s="78"/>
      <c r="F12" s="78"/>
      <c r="G12" s="78"/>
      <c r="H12" s="63"/>
      <c r="I12" s="63"/>
      <c r="J12" s="63"/>
      <c r="K12" s="63"/>
      <c r="L12" s="63"/>
      <c r="M12" s="63"/>
    </row>
    <row r="13" ht="16.35" customHeight="1" spans="1:7">
      <c r="A13" s="78"/>
      <c r="B13" s="78"/>
      <c r="C13" s="78"/>
      <c r="D13" s="78"/>
      <c r="E13" s="78"/>
      <c r="F13" s="78"/>
      <c r="G13" s="7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$A1:$XFD1048576"/>
    </sheetView>
  </sheetViews>
  <sheetFormatPr defaultColWidth="10" defaultRowHeight="14" outlineLevelCol="7"/>
  <cols>
    <col min="1" max="1" width="13.3363636363636" style="62" customWidth="1"/>
    <col min="2" max="2" width="29.7181818181818" style="62" customWidth="1"/>
    <col min="3" max="3" width="20.7545454545455" style="62" customWidth="1"/>
    <col min="4" max="4" width="12.3545454545455" style="62" customWidth="1"/>
    <col min="5" max="5" width="10.3181818181818" style="62" customWidth="1"/>
    <col min="6" max="6" width="14.1181818181818" style="62" customWidth="1"/>
    <col min="7" max="8" width="13.7" style="62" customWidth="1"/>
    <col min="9" max="16384" width="10" style="62"/>
  </cols>
  <sheetData>
    <row r="1" ht="16.35" customHeight="1" spans="1:8">
      <c r="A1" s="63"/>
      <c r="G1" s="73" t="s">
        <v>393</v>
      </c>
      <c r="H1" s="73"/>
    </row>
    <row r="2" ht="33.6" customHeight="1" spans="1:8">
      <c r="A2" s="64" t="s">
        <v>21</v>
      </c>
      <c r="B2" s="64"/>
      <c r="C2" s="64"/>
      <c r="D2" s="64"/>
      <c r="E2" s="64"/>
      <c r="F2" s="64"/>
      <c r="G2" s="64"/>
      <c r="H2" s="64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74" t="s">
        <v>34</v>
      </c>
    </row>
    <row r="4" ht="23.25" customHeight="1" spans="1:8">
      <c r="A4" s="66" t="s">
        <v>394</v>
      </c>
      <c r="B4" s="66" t="s">
        <v>395</v>
      </c>
      <c r="C4" s="66" t="s">
        <v>396</v>
      </c>
      <c r="D4" s="66" t="s">
        <v>397</v>
      </c>
      <c r="E4" s="66" t="s">
        <v>398</v>
      </c>
      <c r="F4" s="66"/>
      <c r="G4" s="66"/>
      <c r="H4" s="66" t="s">
        <v>399</v>
      </c>
    </row>
    <row r="5" ht="25.85" customHeight="1" spans="1:8">
      <c r="A5" s="66"/>
      <c r="B5" s="66"/>
      <c r="C5" s="66"/>
      <c r="D5" s="66"/>
      <c r="E5" s="66" t="s">
        <v>141</v>
      </c>
      <c r="F5" s="66" t="s">
        <v>400</v>
      </c>
      <c r="G5" s="66" t="s">
        <v>401</v>
      </c>
      <c r="H5" s="66"/>
    </row>
    <row r="6" ht="22.8" customHeight="1" spans="1:8">
      <c r="A6" s="67"/>
      <c r="B6" s="67" t="s">
        <v>139</v>
      </c>
      <c r="C6" s="69">
        <v>0.3</v>
      </c>
      <c r="D6" s="69">
        <v>0</v>
      </c>
      <c r="E6" s="69">
        <v>0</v>
      </c>
      <c r="F6" s="69">
        <v>0</v>
      </c>
      <c r="G6" s="69">
        <v>0</v>
      </c>
      <c r="H6" s="69">
        <v>0.3</v>
      </c>
    </row>
    <row r="7" ht="22.8" customHeight="1" spans="1:8">
      <c r="A7" s="70" t="s">
        <v>157</v>
      </c>
      <c r="B7" s="70" t="s">
        <v>3</v>
      </c>
      <c r="C7" s="69">
        <v>0.3</v>
      </c>
      <c r="D7" s="69">
        <v>0</v>
      </c>
      <c r="E7" s="69">
        <v>0</v>
      </c>
      <c r="F7" s="69">
        <v>0</v>
      </c>
      <c r="G7" s="69">
        <v>0</v>
      </c>
      <c r="H7" s="69">
        <v>0.3</v>
      </c>
    </row>
    <row r="8" ht="22.8" customHeight="1" spans="1:8">
      <c r="A8" s="71" t="s">
        <v>158</v>
      </c>
      <c r="B8" s="71" t="s">
        <v>159</v>
      </c>
      <c r="C8" s="77">
        <v>0.3</v>
      </c>
      <c r="D8" s="77">
        <v>0</v>
      </c>
      <c r="E8" s="72">
        <v>0</v>
      </c>
      <c r="F8" s="77">
        <v>0</v>
      </c>
      <c r="G8" s="77">
        <v>0</v>
      </c>
      <c r="H8" s="77">
        <v>0.3</v>
      </c>
    </row>
    <row r="9" ht="16.35" customHeight="1" spans="1:3">
      <c r="A9" s="78"/>
      <c r="B9" s="78"/>
      <c r="C9" s="78"/>
    </row>
    <row r="10" ht="16.35" customHeight="1" spans="1:3">
      <c r="A10" s="78"/>
      <c r="B10" s="78"/>
      <c r="C10" s="7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8" sqref="C8"/>
    </sheetView>
  </sheetViews>
  <sheetFormatPr defaultColWidth="10" defaultRowHeight="14" outlineLevelCol="7"/>
  <cols>
    <col min="1" max="1" width="11.4" style="62" customWidth="1"/>
    <col min="2" max="2" width="24.8363636363636" style="62" customWidth="1"/>
    <col min="3" max="3" width="16.1454545454545" style="62" customWidth="1"/>
    <col min="4" max="4" width="12.8909090909091" style="62" customWidth="1"/>
    <col min="5" max="5" width="12.7545454545455" style="62" customWidth="1"/>
    <col min="6" max="6" width="13.8454545454545" style="62" customWidth="1"/>
    <col min="7" max="7" width="14.1181818181818" style="62" customWidth="1"/>
    <col min="8" max="8" width="16.2818181818182" style="62" customWidth="1"/>
    <col min="9" max="16384" width="10" style="62"/>
  </cols>
  <sheetData>
    <row r="1" ht="16.35" customHeight="1" spans="1:8">
      <c r="A1" s="63"/>
      <c r="G1" s="73" t="s">
        <v>402</v>
      </c>
      <c r="H1" s="73"/>
    </row>
    <row r="2" ht="38.8" customHeight="1" spans="1:8">
      <c r="A2" s="64" t="s">
        <v>22</v>
      </c>
      <c r="B2" s="64"/>
      <c r="C2" s="64"/>
      <c r="D2" s="64"/>
      <c r="E2" s="64"/>
      <c r="F2" s="64"/>
      <c r="G2" s="64"/>
      <c r="H2" s="64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74" t="s">
        <v>34</v>
      </c>
    </row>
    <row r="4" ht="23.25" customHeight="1" spans="1:8">
      <c r="A4" s="66" t="s">
        <v>162</v>
      </c>
      <c r="B4" s="66" t="s">
        <v>163</v>
      </c>
      <c r="C4" s="66" t="s">
        <v>139</v>
      </c>
      <c r="D4" s="66" t="s">
        <v>403</v>
      </c>
      <c r="E4" s="66"/>
      <c r="F4" s="66"/>
      <c r="G4" s="66"/>
      <c r="H4" s="66" t="s">
        <v>165</v>
      </c>
    </row>
    <row r="5" ht="19.8" customHeight="1" spans="1:8">
      <c r="A5" s="66"/>
      <c r="B5" s="66"/>
      <c r="C5" s="66"/>
      <c r="D5" s="66" t="s">
        <v>141</v>
      </c>
      <c r="E5" s="66" t="s">
        <v>255</v>
      </c>
      <c r="F5" s="66"/>
      <c r="G5" s="66" t="s">
        <v>256</v>
      </c>
      <c r="H5" s="66"/>
    </row>
    <row r="6" ht="27.6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7"/>
      <c r="B7" s="68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70"/>
      <c r="B8" s="70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6"/>
      <c r="B9" s="76"/>
      <c r="C9" s="69"/>
      <c r="D9" s="69"/>
      <c r="E9" s="69"/>
      <c r="F9" s="69"/>
      <c r="G9" s="69"/>
      <c r="H9" s="69"/>
    </row>
    <row r="10" ht="22.8" customHeight="1" spans="1:8">
      <c r="A10" s="76"/>
      <c r="B10" s="76"/>
      <c r="C10" s="69"/>
      <c r="D10" s="69"/>
      <c r="E10" s="69"/>
      <c r="F10" s="69"/>
      <c r="G10" s="69"/>
      <c r="H10" s="69"/>
    </row>
    <row r="11" ht="22.8" customHeight="1" spans="1:8">
      <c r="A11" s="76"/>
      <c r="B11" s="76"/>
      <c r="C11" s="69"/>
      <c r="D11" s="69"/>
      <c r="E11" s="69"/>
      <c r="F11" s="69"/>
      <c r="G11" s="69"/>
      <c r="H11" s="69"/>
    </row>
    <row r="12" ht="22.8" customHeight="1" spans="1:8">
      <c r="A12" s="71"/>
      <c r="B12" s="71"/>
      <c r="C12" s="72"/>
      <c r="D12" s="72"/>
      <c r="E12" s="77"/>
      <c r="F12" s="77"/>
      <c r="G12" s="77"/>
      <c r="H12" s="77"/>
    </row>
    <row r="13" ht="16.35" customHeight="1" spans="1:4">
      <c r="A13" s="78" t="s">
        <v>404</v>
      </c>
      <c r="B13" s="78"/>
      <c r="C13" s="78"/>
      <c r="D13" s="78"/>
    </row>
    <row r="14" ht="16.35" customHeight="1" spans="1:4">
      <c r="A14" s="78"/>
      <c r="B14" s="78"/>
      <c r="C14" s="78"/>
      <c r="D14" s="7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5" workbookViewId="0">
      <selection activeCell="C51" sqref="C5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45"/>
      <c r="B1" s="167" t="s">
        <v>4</v>
      </c>
      <c r="C1" s="167"/>
    </row>
    <row r="2" ht="25" customHeight="1" spans="2:3">
      <c r="B2" s="167"/>
      <c r="C2" s="167"/>
    </row>
    <row r="3" ht="31.05" customHeight="1" spans="2:3">
      <c r="B3" s="168" t="s">
        <v>5</v>
      </c>
      <c r="C3" s="168"/>
    </row>
    <row r="4" ht="32.55" customHeight="1" spans="2:3">
      <c r="B4" s="169">
        <v>1</v>
      </c>
      <c r="C4" s="170" t="s">
        <v>6</v>
      </c>
    </row>
    <row r="5" ht="32.55" customHeight="1" spans="2:3">
      <c r="B5" s="169">
        <v>2</v>
      </c>
      <c r="C5" s="170" t="s">
        <v>7</v>
      </c>
    </row>
    <row r="6" ht="32.55" customHeight="1" spans="2:3">
      <c r="B6" s="169">
        <v>3</v>
      </c>
      <c r="C6" s="170" t="s">
        <v>8</v>
      </c>
    </row>
    <row r="7" ht="32.55" customHeight="1" spans="2:3">
      <c r="B7" s="169">
        <v>4</v>
      </c>
      <c r="C7" s="170" t="s">
        <v>9</v>
      </c>
    </row>
    <row r="8" ht="32.55" customHeight="1" spans="2:3">
      <c r="B8" s="169">
        <v>5</v>
      </c>
      <c r="C8" s="170" t="s">
        <v>10</v>
      </c>
    </row>
    <row r="9" ht="32.55" customHeight="1" spans="2:3">
      <c r="B9" s="169">
        <v>6</v>
      </c>
      <c r="C9" s="170" t="s">
        <v>11</v>
      </c>
    </row>
    <row r="10" ht="32.55" customHeight="1" spans="2:3">
      <c r="B10" s="169">
        <v>7</v>
      </c>
      <c r="C10" s="170" t="s">
        <v>12</v>
      </c>
    </row>
    <row r="11" ht="32.55" customHeight="1" spans="2:3">
      <c r="B11" s="171">
        <v>8</v>
      </c>
      <c r="C11" s="172" t="s">
        <v>13</v>
      </c>
    </row>
    <row r="12" ht="32.55" customHeight="1" spans="2:3">
      <c r="B12" s="171">
        <v>9</v>
      </c>
      <c r="C12" s="172" t="s">
        <v>14</v>
      </c>
    </row>
    <row r="13" ht="32.55" customHeight="1" spans="2:3">
      <c r="B13" s="169">
        <v>10</v>
      </c>
      <c r="C13" s="170" t="s">
        <v>15</v>
      </c>
    </row>
    <row r="14" ht="32.55" customHeight="1" spans="2:3">
      <c r="B14" s="169">
        <v>11</v>
      </c>
      <c r="C14" s="170" t="s">
        <v>16</v>
      </c>
    </row>
    <row r="15" ht="32.55" customHeight="1" spans="2:3">
      <c r="B15" s="169">
        <v>12</v>
      </c>
      <c r="C15" s="170" t="s">
        <v>17</v>
      </c>
    </row>
    <row r="16" ht="32.55" customHeight="1" spans="2:3">
      <c r="B16" s="169">
        <v>13</v>
      </c>
      <c r="C16" s="170" t="s">
        <v>18</v>
      </c>
    </row>
    <row r="17" ht="32.55" customHeight="1" spans="2:3">
      <c r="B17" s="169">
        <v>14</v>
      </c>
      <c r="C17" s="170" t="s">
        <v>19</v>
      </c>
    </row>
    <row r="18" ht="32.55" customHeight="1" spans="2:3">
      <c r="B18" s="169">
        <v>15</v>
      </c>
      <c r="C18" s="170" t="s">
        <v>20</v>
      </c>
    </row>
    <row r="19" ht="32.55" customHeight="1" spans="2:3">
      <c r="B19" s="169">
        <v>16</v>
      </c>
      <c r="C19" s="170" t="s">
        <v>21</v>
      </c>
    </row>
    <row r="20" ht="32.55" customHeight="1" spans="2:3">
      <c r="B20" s="169">
        <v>17</v>
      </c>
      <c r="C20" s="170" t="s">
        <v>22</v>
      </c>
    </row>
    <row r="21" ht="32.55" customHeight="1" spans="2:3">
      <c r="B21" s="169">
        <v>18</v>
      </c>
      <c r="C21" s="170" t="s">
        <v>23</v>
      </c>
    </row>
    <row r="22" ht="32.55" customHeight="1" spans="2:3">
      <c r="B22" s="169">
        <v>19</v>
      </c>
      <c r="C22" s="170" t="s">
        <v>24</v>
      </c>
    </row>
    <row r="23" ht="32.55" customHeight="1" spans="2:3">
      <c r="B23" s="169">
        <v>20</v>
      </c>
      <c r="C23" s="170" t="s">
        <v>25</v>
      </c>
    </row>
    <row r="24" ht="32.55" customHeight="1" spans="2:3">
      <c r="B24" s="169">
        <v>21</v>
      </c>
      <c r="C24" s="170" t="s">
        <v>26</v>
      </c>
    </row>
    <row r="25" ht="32.55" customHeight="1" spans="2:3">
      <c r="B25" s="169">
        <v>22</v>
      </c>
      <c r="C25" s="172" t="s">
        <v>27</v>
      </c>
    </row>
    <row r="26" ht="32.55" customHeight="1" spans="2:3">
      <c r="B26" s="169">
        <v>23</v>
      </c>
      <c r="C26" s="172" t="s">
        <v>28</v>
      </c>
    </row>
    <row r="27" ht="39" customHeight="1" spans="2:3">
      <c r="B27" s="169">
        <v>24</v>
      </c>
      <c r="C27" s="172" t="s">
        <v>29</v>
      </c>
    </row>
    <row r="28" ht="39" customHeight="1" spans="2:3">
      <c r="B28" s="169">
        <v>25</v>
      </c>
      <c r="C28" s="172" t="s">
        <v>30</v>
      </c>
    </row>
    <row r="29" ht="39" customHeight="1" spans="2:3">
      <c r="B29" s="169">
        <v>26</v>
      </c>
      <c r="C29" s="172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$A1:$XFD1048576"/>
    </sheetView>
  </sheetViews>
  <sheetFormatPr defaultColWidth="10" defaultRowHeight="14"/>
  <cols>
    <col min="1" max="3" width="4.61818181818182" style="62" customWidth="1"/>
    <col min="4" max="4" width="9.63636363636364" style="62" customWidth="1"/>
    <col min="5" max="5" width="16.4181818181818" style="62" customWidth="1"/>
    <col min="6" max="6" width="11.8090909090909" style="62" customWidth="1"/>
    <col min="7" max="20" width="7.18181818181818" style="62" customWidth="1"/>
    <col min="21" max="21" width="9.76363636363636" style="62" customWidth="1"/>
    <col min="22" max="16384" width="10" style="62"/>
  </cols>
  <sheetData>
    <row r="1" ht="16.35" customHeight="1" spans="1:20">
      <c r="A1" s="63"/>
      <c r="S1" s="73" t="s">
        <v>405</v>
      </c>
      <c r="T1" s="73"/>
    </row>
    <row r="2" ht="47.4" customHeight="1" spans="1:17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.1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34</v>
      </c>
      <c r="T3" s="74"/>
    </row>
    <row r="4" ht="27.6" customHeight="1" spans="1:20">
      <c r="A4" s="66" t="s">
        <v>161</v>
      </c>
      <c r="B4" s="66"/>
      <c r="C4" s="66"/>
      <c r="D4" s="66" t="s">
        <v>214</v>
      </c>
      <c r="E4" s="66" t="s">
        <v>215</v>
      </c>
      <c r="F4" s="66" t="s">
        <v>216</v>
      </c>
      <c r="G4" s="66" t="s">
        <v>217</v>
      </c>
      <c r="H4" s="66" t="s">
        <v>218</v>
      </c>
      <c r="I4" s="66" t="s">
        <v>219</v>
      </c>
      <c r="J4" s="66" t="s">
        <v>220</v>
      </c>
      <c r="K4" s="66" t="s">
        <v>221</v>
      </c>
      <c r="L4" s="66" t="s">
        <v>222</v>
      </c>
      <c r="M4" s="66" t="s">
        <v>223</v>
      </c>
      <c r="N4" s="66" t="s">
        <v>224</v>
      </c>
      <c r="O4" s="66" t="s">
        <v>225</v>
      </c>
      <c r="P4" s="66" t="s">
        <v>226</v>
      </c>
      <c r="Q4" s="66" t="s">
        <v>227</v>
      </c>
      <c r="R4" s="66" t="s">
        <v>228</v>
      </c>
      <c r="S4" s="66" t="s">
        <v>229</v>
      </c>
      <c r="T4" s="66" t="s">
        <v>230</v>
      </c>
    </row>
    <row r="5" ht="19.8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7"/>
      <c r="B6" s="67"/>
      <c r="C6" s="67"/>
      <c r="D6" s="67"/>
      <c r="E6" s="67" t="s">
        <v>139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67"/>
      <c r="B7" s="67"/>
      <c r="C7" s="67"/>
      <c r="D7" s="70"/>
      <c r="E7" s="70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9"/>
      <c r="B8" s="79"/>
      <c r="C8" s="79"/>
      <c r="D8" s="76"/>
      <c r="E8" s="76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67"/>
      <c r="B9" s="67"/>
      <c r="C9" s="67"/>
      <c r="D9" s="67"/>
      <c r="E9" s="67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67"/>
      <c r="B10" s="67"/>
      <c r="C10" s="67"/>
      <c r="D10" s="67"/>
      <c r="E10" s="67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1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ht="16.35" customHeight="1" spans="1:8">
      <c r="A12" s="78" t="s">
        <v>404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62" customWidth="1"/>
    <col min="4" max="4" width="9.63636363636364" style="62" customWidth="1"/>
    <col min="5" max="5" width="16.4181818181818" style="62" customWidth="1"/>
    <col min="6" max="6" width="11.8090909090909" style="62" customWidth="1"/>
    <col min="7" max="20" width="7.18181818181818" style="62" customWidth="1"/>
    <col min="21" max="21" width="9.76363636363636" style="62" customWidth="1"/>
    <col min="22" max="16384" width="10" style="62"/>
  </cols>
  <sheetData>
    <row r="1" ht="16.35" customHeight="1" spans="1:20">
      <c r="A1" s="63"/>
      <c r="S1" s="73" t="s">
        <v>406</v>
      </c>
      <c r="T1" s="73"/>
    </row>
    <row r="2" ht="47.4" customHeight="1" spans="1:20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5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34</v>
      </c>
      <c r="T3" s="74"/>
    </row>
    <row r="4" ht="29.3" customHeight="1" spans="1:20">
      <c r="A4" s="66" t="s">
        <v>161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164</v>
      </c>
      <c r="H4" s="66"/>
      <c r="I4" s="66"/>
      <c r="J4" s="66"/>
      <c r="K4" s="66" t="s">
        <v>165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233</v>
      </c>
      <c r="I5" s="66" t="s">
        <v>234</v>
      </c>
      <c r="J5" s="66" t="s">
        <v>225</v>
      </c>
      <c r="K5" s="66" t="s">
        <v>139</v>
      </c>
      <c r="L5" s="66" t="s">
        <v>236</v>
      </c>
      <c r="M5" s="66" t="s">
        <v>237</v>
      </c>
      <c r="N5" s="66" t="s">
        <v>227</v>
      </c>
      <c r="O5" s="66" t="s">
        <v>238</v>
      </c>
      <c r="P5" s="66" t="s">
        <v>239</v>
      </c>
      <c r="Q5" s="66" t="s">
        <v>240</v>
      </c>
      <c r="R5" s="66" t="s">
        <v>223</v>
      </c>
      <c r="S5" s="66" t="s">
        <v>226</v>
      </c>
      <c r="T5" s="66" t="s">
        <v>230</v>
      </c>
    </row>
    <row r="6" ht="22.8" customHeight="1" spans="1:20">
      <c r="A6" s="67"/>
      <c r="B6" s="67"/>
      <c r="C6" s="67"/>
      <c r="D6" s="67"/>
      <c r="E6" s="67" t="s">
        <v>139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67"/>
      <c r="B7" s="67"/>
      <c r="C7" s="67"/>
      <c r="D7" s="70"/>
      <c r="E7" s="70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9"/>
      <c r="B8" s="79"/>
      <c r="C8" s="79"/>
      <c r="D8" s="76"/>
      <c r="E8" s="76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68"/>
      <c r="B9" s="68"/>
      <c r="C9" s="68"/>
      <c r="D9" s="70"/>
      <c r="E9" s="7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68"/>
      <c r="B10" s="68"/>
      <c r="C10" s="68"/>
      <c r="D10" s="70"/>
      <c r="E10" s="7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1"/>
      <c r="E11" s="82"/>
      <c r="F11" s="77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ht="16.35" customHeight="1" spans="1:8">
      <c r="A12" s="78" t="s">
        <v>404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70" zoomScaleNormal="70" workbookViewId="0">
      <selection activeCell="A1" sqref="$A1:$XFD1048576"/>
    </sheetView>
  </sheetViews>
  <sheetFormatPr defaultColWidth="10" defaultRowHeight="14" outlineLevelCol="7"/>
  <cols>
    <col min="1" max="1" width="11.2818181818182" style="62" customWidth="1"/>
    <col min="2" max="2" width="25.3727272727273" style="62" customWidth="1"/>
    <col min="3" max="3" width="15.3363636363636" style="62" customWidth="1"/>
    <col min="4" max="4" width="12.7545454545455" style="62" customWidth="1"/>
    <col min="5" max="5" width="16.4181818181818" style="62" customWidth="1"/>
    <col min="6" max="6" width="14.1181818181818" style="62" customWidth="1"/>
    <col min="7" max="7" width="15.3363636363636" style="62" customWidth="1"/>
    <col min="8" max="8" width="17.6454545454545" style="62" customWidth="1"/>
    <col min="9" max="16384" width="10" style="62"/>
  </cols>
  <sheetData>
    <row r="1" ht="16.35" customHeight="1" spans="1:8">
      <c r="A1" s="63"/>
      <c r="H1" s="73" t="s">
        <v>407</v>
      </c>
    </row>
    <row r="2" ht="38.8" customHeight="1" spans="1:8">
      <c r="A2" s="64" t="s">
        <v>408</v>
      </c>
      <c r="B2" s="64"/>
      <c r="C2" s="64"/>
      <c r="D2" s="64"/>
      <c r="E2" s="64"/>
      <c r="F2" s="64"/>
      <c r="G2" s="64"/>
      <c r="H2" s="64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74" t="s">
        <v>34</v>
      </c>
    </row>
    <row r="4" ht="19.8" customHeight="1" spans="1:8">
      <c r="A4" s="66" t="s">
        <v>162</v>
      </c>
      <c r="B4" s="66" t="s">
        <v>163</v>
      </c>
      <c r="C4" s="66" t="s">
        <v>139</v>
      </c>
      <c r="D4" s="66" t="s">
        <v>409</v>
      </c>
      <c r="E4" s="66"/>
      <c r="F4" s="66"/>
      <c r="G4" s="66"/>
      <c r="H4" s="66" t="s">
        <v>165</v>
      </c>
    </row>
    <row r="5" ht="23.25" customHeight="1" spans="1:8">
      <c r="A5" s="66"/>
      <c r="B5" s="66"/>
      <c r="C5" s="66"/>
      <c r="D5" s="66" t="s">
        <v>141</v>
      </c>
      <c r="E5" s="66" t="s">
        <v>255</v>
      </c>
      <c r="F5" s="66"/>
      <c r="G5" s="66" t="s">
        <v>256</v>
      </c>
      <c r="H5" s="66"/>
    </row>
    <row r="6" ht="23.25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7"/>
      <c r="B7" s="68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70"/>
      <c r="B8" s="70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6"/>
      <c r="B9" s="76"/>
      <c r="C9" s="69"/>
      <c r="D9" s="69"/>
      <c r="E9" s="69"/>
      <c r="F9" s="69"/>
      <c r="G9" s="69"/>
      <c r="H9" s="69"/>
    </row>
    <row r="10" ht="22.8" customHeight="1" spans="1:8">
      <c r="A10" s="76"/>
      <c r="B10" s="76"/>
      <c r="C10" s="69"/>
      <c r="D10" s="69"/>
      <c r="E10" s="69"/>
      <c r="F10" s="69"/>
      <c r="G10" s="69"/>
      <c r="H10" s="69"/>
    </row>
    <row r="11" ht="22.8" customHeight="1" spans="1:8">
      <c r="A11" s="76"/>
      <c r="B11" s="76"/>
      <c r="C11" s="69"/>
      <c r="D11" s="69"/>
      <c r="E11" s="69"/>
      <c r="F11" s="69"/>
      <c r="G11" s="69"/>
      <c r="H11" s="69"/>
    </row>
    <row r="12" ht="22.8" customHeight="1" spans="1:8">
      <c r="A12" s="71"/>
      <c r="B12" s="71"/>
      <c r="C12" s="72"/>
      <c r="D12" s="72"/>
      <c r="E12" s="77"/>
      <c r="F12" s="77"/>
      <c r="G12" s="77"/>
      <c r="H12" s="77"/>
    </row>
    <row r="13" ht="16.35" customHeight="1" spans="1:6">
      <c r="A13" s="78" t="s">
        <v>410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62" customWidth="1"/>
    <col min="2" max="2" width="25.3727272727273" style="62" customWidth="1"/>
    <col min="3" max="3" width="15.3363636363636" style="62" customWidth="1"/>
    <col min="4" max="4" width="12.7545454545455" style="62" customWidth="1"/>
    <col min="5" max="5" width="16.4181818181818" style="62" customWidth="1"/>
    <col min="6" max="6" width="14.1181818181818" style="62" customWidth="1"/>
    <col min="7" max="8" width="17.6454545454545" style="62" customWidth="1"/>
    <col min="9" max="16384" width="10" style="62"/>
  </cols>
  <sheetData>
    <row r="1" ht="16.35" customHeight="1" spans="1:8">
      <c r="A1" s="63"/>
      <c r="H1" s="73" t="s">
        <v>411</v>
      </c>
    </row>
    <row r="2" ht="38.8" customHeight="1" spans="1:8">
      <c r="A2" s="64" t="s">
        <v>26</v>
      </c>
      <c r="B2" s="64"/>
      <c r="C2" s="64"/>
      <c r="D2" s="64"/>
      <c r="E2" s="64"/>
      <c r="F2" s="64"/>
      <c r="G2" s="64"/>
      <c r="H2" s="64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74" t="s">
        <v>34</v>
      </c>
    </row>
    <row r="4" ht="20.7" customHeight="1" spans="1:8">
      <c r="A4" s="66" t="s">
        <v>162</v>
      </c>
      <c r="B4" s="66" t="s">
        <v>163</v>
      </c>
      <c r="C4" s="66" t="s">
        <v>139</v>
      </c>
      <c r="D4" s="66" t="s">
        <v>412</v>
      </c>
      <c r="E4" s="66"/>
      <c r="F4" s="66"/>
      <c r="G4" s="66"/>
      <c r="H4" s="66" t="s">
        <v>165</v>
      </c>
    </row>
    <row r="5" ht="18.95" customHeight="1" spans="1:8">
      <c r="A5" s="66"/>
      <c r="B5" s="66"/>
      <c r="C5" s="66"/>
      <c r="D5" s="66" t="s">
        <v>141</v>
      </c>
      <c r="E5" s="66" t="s">
        <v>255</v>
      </c>
      <c r="F5" s="66"/>
      <c r="G5" s="66" t="s">
        <v>256</v>
      </c>
      <c r="H5" s="66"/>
    </row>
    <row r="6" ht="24.15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7"/>
      <c r="B7" s="68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70"/>
      <c r="B8" s="70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6"/>
      <c r="B9" s="76"/>
      <c r="C9" s="69"/>
      <c r="D9" s="69"/>
      <c r="E9" s="69"/>
      <c r="F9" s="69"/>
      <c r="G9" s="69"/>
      <c r="H9" s="69"/>
    </row>
    <row r="10" ht="22.8" customHeight="1" spans="1:8">
      <c r="A10" s="76"/>
      <c r="B10" s="76"/>
      <c r="C10" s="69"/>
      <c r="D10" s="69"/>
      <c r="E10" s="69"/>
      <c r="F10" s="69"/>
      <c r="G10" s="69"/>
      <c r="H10" s="69"/>
    </row>
    <row r="11" ht="22.8" customHeight="1" spans="1:8">
      <c r="A11" s="76"/>
      <c r="B11" s="76"/>
      <c r="C11" s="69"/>
      <c r="D11" s="69"/>
      <c r="E11" s="69"/>
      <c r="F11" s="69"/>
      <c r="G11" s="69"/>
      <c r="H11" s="69"/>
    </row>
    <row r="12" ht="22.8" customHeight="1" spans="1:8">
      <c r="A12" s="71"/>
      <c r="B12" s="71"/>
      <c r="C12" s="72"/>
      <c r="D12" s="72"/>
      <c r="E12" s="77"/>
      <c r="F12" s="77"/>
      <c r="G12" s="77"/>
      <c r="H12" s="77"/>
    </row>
    <row r="13" ht="16.35" customHeight="1" spans="1:6">
      <c r="A13" s="78" t="s">
        <v>413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opLeftCell="B1" workbookViewId="0">
      <selection activeCell="B1" sqref="$A1:$XFD1048576"/>
    </sheetView>
  </sheetViews>
  <sheetFormatPr defaultColWidth="10" defaultRowHeight="14"/>
  <cols>
    <col min="1" max="1" width="10.0454545454545" style="62" customWidth="1"/>
    <col min="2" max="2" width="21.7090909090909" style="62" customWidth="1"/>
    <col min="3" max="3" width="13.3" style="62" customWidth="1"/>
    <col min="4" max="14" width="7.69090909090909" style="62" customWidth="1"/>
    <col min="15" max="17" width="9.76363636363636" style="62" customWidth="1"/>
    <col min="18" max="16384" width="10" style="62"/>
  </cols>
  <sheetData>
    <row r="1" ht="16.35" customHeight="1" spans="1:14">
      <c r="A1" s="63"/>
      <c r="M1" s="73" t="s">
        <v>414</v>
      </c>
      <c r="N1" s="73"/>
    </row>
    <row r="2" ht="45.7" customHeight="1" spans="1:14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8.1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74" t="s">
        <v>34</v>
      </c>
      <c r="N3" s="74"/>
    </row>
    <row r="4" ht="26.05" customHeight="1" spans="1:14">
      <c r="A4" s="66" t="s">
        <v>214</v>
      </c>
      <c r="B4" s="66" t="s">
        <v>415</v>
      </c>
      <c r="C4" s="66" t="s">
        <v>416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417</v>
      </c>
      <c r="N4" s="66"/>
    </row>
    <row r="5" ht="31.9" customHeight="1" spans="1:14">
      <c r="A5" s="66"/>
      <c r="B5" s="66"/>
      <c r="C5" s="66" t="s">
        <v>418</v>
      </c>
      <c r="D5" s="66" t="s">
        <v>142</v>
      </c>
      <c r="E5" s="66"/>
      <c r="F5" s="66"/>
      <c r="G5" s="66"/>
      <c r="H5" s="66"/>
      <c r="I5" s="66"/>
      <c r="J5" s="66" t="s">
        <v>419</v>
      </c>
      <c r="K5" s="66" t="s">
        <v>144</v>
      </c>
      <c r="L5" s="66" t="s">
        <v>145</v>
      </c>
      <c r="M5" s="66" t="s">
        <v>420</v>
      </c>
      <c r="N5" s="66" t="s">
        <v>421</v>
      </c>
    </row>
    <row r="6" ht="44.85" customHeight="1" spans="1:14">
      <c r="A6" s="66"/>
      <c r="B6" s="66"/>
      <c r="C6" s="66"/>
      <c r="D6" s="66" t="s">
        <v>422</v>
      </c>
      <c r="E6" s="66" t="s">
        <v>423</v>
      </c>
      <c r="F6" s="66" t="s">
        <v>424</v>
      </c>
      <c r="G6" s="66" t="s">
        <v>425</v>
      </c>
      <c r="H6" s="66" t="s">
        <v>426</v>
      </c>
      <c r="I6" s="66" t="s">
        <v>427</v>
      </c>
      <c r="J6" s="66"/>
      <c r="K6" s="66"/>
      <c r="L6" s="66"/>
      <c r="M6" s="66"/>
      <c r="N6" s="66"/>
    </row>
    <row r="7" ht="22.8" customHeight="1" spans="1:14">
      <c r="A7" s="67"/>
      <c r="B7" s="68" t="s">
        <v>139</v>
      </c>
      <c r="C7" s="69">
        <v>611</v>
      </c>
      <c r="D7" s="69">
        <v>611</v>
      </c>
      <c r="E7" s="69">
        <v>611</v>
      </c>
      <c r="F7" s="69"/>
      <c r="G7" s="69"/>
      <c r="H7" s="69"/>
      <c r="I7" s="69"/>
      <c r="J7" s="69"/>
      <c r="K7" s="69"/>
      <c r="L7" s="69"/>
      <c r="M7" s="69">
        <v>611</v>
      </c>
      <c r="N7" s="67"/>
    </row>
    <row r="8" ht="22.8" customHeight="1" spans="1:14">
      <c r="A8" s="70" t="s">
        <v>157</v>
      </c>
      <c r="B8" s="70" t="s">
        <v>3</v>
      </c>
      <c r="C8" s="69">
        <v>611</v>
      </c>
      <c r="D8" s="69">
        <v>611</v>
      </c>
      <c r="E8" s="69">
        <v>611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611</v>
      </c>
      <c r="N8" s="67"/>
    </row>
    <row r="9" ht="22.8" customHeight="1" spans="1:14">
      <c r="A9" s="71" t="s">
        <v>428</v>
      </c>
      <c r="B9" s="71" t="s">
        <v>429</v>
      </c>
      <c r="C9" s="72">
        <v>389</v>
      </c>
      <c r="D9" s="72">
        <v>389</v>
      </c>
      <c r="E9" s="72">
        <v>389</v>
      </c>
      <c r="F9" s="72"/>
      <c r="G9" s="72"/>
      <c r="H9" s="72"/>
      <c r="I9" s="72"/>
      <c r="J9" s="72"/>
      <c r="K9" s="72"/>
      <c r="L9" s="72"/>
      <c r="M9" s="72">
        <v>389</v>
      </c>
      <c r="N9" s="75"/>
    </row>
    <row r="10" ht="22.8" customHeight="1" spans="1:14">
      <c r="A10" s="71" t="s">
        <v>428</v>
      </c>
      <c r="B10" s="71" t="s">
        <v>430</v>
      </c>
      <c r="C10" s="72">
        <v>20</v>
      </c>
      <c r="D10" s="72">
        <v>20</v>
      </c>
      <c r="E10" s="72">
        <v>20</v>
      </c>
      <c r="F10" s="72"/>
      <c r="G10" s="72"/>
      <c r="H10" s="72"/>
      <c r="I10" s="72"/>
      <c r="J10" s="72"/>
      <c r="K10" s="72"/>
      <c r="L10" s="72"/>
      <c r="M10" s="72">
        <v>20</v>
      </c>
      <c r="N10" s="75"/>
    </row>
    <row r="11" ht="22.8" customHeight="1" spans="1:14">
      <c r="A11" s="71" t="s">
        <v>428</v>
      </c>
      <c r="B11" s="71" t="s">
        <v>431</v>
      </c>
      <c r="C11" s="72">
        <v>202</v>
      </c>
      <c r="D11" s="72">
        <v>202</v>
      </c>
      <c r="E11" s="72">
        <v>202</v>
      </c>
      <c r="F11" s="72"/>
      <c r="G11" s="72"/>
      <c r="H11" s="72"/>
      <c r="I11" s="72"/>
      <c r="J11" s="72"/>
      <c r="K11" s="72"/>
      <c r="L11" s="72"/>
      <c r="M11" s="72">
        <v>202</v>
      </c>
      <c r="N11" s="7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pane ySplit="5" topLeftCell="A6" activePane="bottomLeft" state="frozen"/>
      <selection/>
      <selection pane="bottomLeft" activeCell="C7" sqref="C7:C14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7" width="9.76363636363636" customWidth="1"/>
  </cols>
  <sheetData>
    <row r="1" ht="16.35" customHeight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61" t="s">
        <v>432</v>
      </c>
    </row>
    <row r="2" ht="37.95" customHeight="1" spans="1:13">
      <c r="A2" s="45"/>
      <c r="B2" s="45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2" t="s">
        <v>34</v>
      </c>
      <c r="M3" s="52"/>
    </row>
    <row r="4" ht="33.6" customHeight="1" spans="1:13">
      <c r="A4" s="55" t="s">
        <v>214</v>
      </c>
      <c r="B4" s="55" t="s">
        <v>433</v>
      </c>
      <c r="C4" s="55" t="s">
        <v>434</v>
      </c>
      <c r="D4" s="55" t="s">
        <v>435</v>
      </c>
      <c r="E4" s="55" t="s">
        <v>436</v>
      </c>
      <c r="F4" s="55"/>
      <c r="G4" s="55"/>
      <c r="H4" s="55"/>
      <c r="I4" s="55"/>
      <c r="J4" s="55"/>
      <c r="K4" s="55"/>
      <c r="L4" s="55"/>
      <c r="M4" s="55"/>
    </row>
    <row r="5" ht="36.2" customHeight="1" spans="1:13">
      <c r="A5" s="55"/>
      <c r="B5" s="55"/>
      <c r="C5" s="55"/>
      <c r="D5" s="55"/>
      <c r="E5" s="55" t="s">
        <v>437</v>
      </c>
      <c r="F5" s="55" t="s">
        <v>438</v>
      </c>
      <c r="G5" s="55" t="s">
        <v>439</v>
      </c>
      <c r="H5" s="55" t="s">
        <v>440</v>
      </c>
      <c r="I5" s="55" t="s">
        <v>441</v>
      </c>
      <c r="J5" s="55" t="s">
        <v>442</v>
      </c>
      <c r="K5" s="55" t="s">
        <v>443</v>
      </c>
      <c r="L5" s="55" t="s">
        <v>444</v>
      </c>
      <c r="M5" s="55" t="s">
        <v>445</v>
      </c>
    </row>
    <row r="6" ht="28.45" customHeight="1" spans="1:13">
      <c r="A6" s="56" t="s">
        <v>446</v>
      </c>
      <c r="B6" s="56" t="s">
        <v>3</v>
      </c>
      <c r="C6" s="57">
        <v>611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43.1" customHeight="1" spans="1:13">
      <c r="A7" s="59" t="s">
        <v>158</v>
      </c>
      <c r="B7" s="59" t="s">
        <v>447</v>
      </c>
      <c r="C7" s="60">
        <v>20</v>
      </c>
      <c r="D7" s="59" t="s">
        <v>448</v>
      </c>
      <c r="E7" s="58" t="s">
        <v>449</v>
      </c>
      <c r="F7" s="59" t="s">
        <v>450</v>
      </c>
      <c r="G7" s="59" t="s">
        <v>451</v>
      </c>
      <c r="H7" s="59" t="s">
        <v>452</v>
      </c>
      <c r="I7" s="59" t="s">
        <v>453</v>
      </c>
      <c r="J7" s="59" t="s">
        <v>454</v>
      </c>
      <c r="K7" s="59" t="s">
        <v>455</v>
      </c>
      <c r="L7" s="59" t="s">
        <v>456</v>
      </c>
      <c r="M7" s="59"/>
    </row>
    <row r="8" ht="43.1" customHeight="1" spans="1:13">
      <c r="A8" s="59"/>
      <c r="B8" s="59"/>
      <c r="C8" s="60"/>
      <c r="D8" s="59"/>
      <c r="E8" s="58" t="s">
        <v>457</v>
      </c>
      <c r="F8" s="59" t="s">
        <v>458</v>
      </c>
      <c r="G8" s="59" t="s">
        <v>459</v>
      </c>
      <c r="H8" s="59" t="s">
        <v>460</v>
      </c>
      <c r="I8" s="59" t="s">
        <v>461</v>
      </c>
      <c r="J8" s="59" t="s">
        <v>462</v>
      </c>
      <c r="K8" s="59" t="s">
        <v>463</v>
      </c>
      <c r="L8" s="59" t="s">
        <v>464</v>
      </c>
      <c r="M8" s="59"/>
    </row>
    <row r="9" ht="43.1" customHeight="1" spans="1:13">
      <c r="A9" s="59"/>
      <c r="B9" s="59"/>
      <c r="C9" s="60"/>
      <c r="D9" s="59"/>
      <c r="E9" s="58"/>
      <c r="F9" s="59" t="s">
        <v>465</v>
      </c>
      <c r="G9" s="59" t="s">
        <v>466</v>
      </c>
      <c r="H9" s="59" t="s">
        <v>467</v>
      </c>
      <c r="I9" s="59" t="s">
        <v>468</v>
      </c>
      <c r="J9" s="59" t="s">
        <v>462</v>
      </c>
      <c r="K9" s="59" t="s">
        <v>463</v>
      </c>
      <c r="L9" s="59" t="s">
        <v>464</v>
      </c>
      <c r="M9" s="59"/>
    </row>
    <row r="10" ht="50" customHeight="1" spans="1:13">
      <c r="A10" s="59"/>
      <c r="B10" s="59"/>
      <c r="C10" s="60"/>
      <c r="D10" s="59"/>
      <c r="E10" s="58"/>
      <c r="F10" s="59"/>
      <c r="G10" s="59" t="s">
        <v>469</v>
      </c>
      <c r="H10" s="59" t="s">
        <v>452</v>
      </c>
      <c r="I10" s="59" t="s">
        <v>470</v>
      </c>
      <c r="J10" s="59" t="s">
        <v>471</v>
      </c>
      <c r="K10" s="59" t="s">
        <v>472</v>
      </c>
      <c r="L10" s="59" t="s">
        <v>456</v>
      </c>
      <c r="M10" s="59"/>
    </row>
    <row r="11" ht="43.1" customHeight="1" spans="1:13">
      <c r="A11" s="59"/>
      <c r="B11" s="59"/>
      <c r="C11" s="60"/>
      <c r="D11" s="59"/>
      <c r="E11" s="58" t="s">
        <v>473</v>
      </c>
      <c r="F11" s="59" t="s">
        <v>474</v>
      </c>
      <c r="G11" s="59" t="s">
        <v>475</v>
      </c>
      <c r="H11" s="59" t="s">
        <v>476</v>
      </c>
      <c r="I11" s="59" t="s">
        <v>477</v>
      </c>
      <c r="J11" s="59" t="s">
        <v>478</v>
      </c>
      <c r="K11" s="59" t="s">
        <v>479</v>
      </c>
      <c r="L11" s="59" t="s">
        <v>480</v>
      </c>
      <c r="M11" s="59"/>
    </row>
    <row r="12" ht="43.1" customHeight="1" spans="1:13">
      <c r="A12" s="59"/>
      <c r="B12" s="59"/>
      <c r="C12" s="60"/>
      <c r="D12" s="59"/>
      <c r="E12" s="58"/>
      <c r="F12" s="59" t="s">
        <v>481</v>
      </c>
      <c r="G12" s="59" t="s">
        <v>482</v>
      </c>
      <c r="H12" s="59" t="s">
        <v>483</v>
      </c>
      <c r="I12" s="59" t="s">
        <v>484</v>
      </c>
      <c r="J12" s="59" t="s">
        <v>485</v>
      </c>
      <c r="K12" s="59" t="s">
        <v>472</v>
      </c>
      <c r="L12" s="59" t="s">
        <v>480</v>
      </c>
      <c r="M12" s="59"/>
    </row>
    <row r="13" ht="43.1" customHeight="1" spans="1:13">
      <c r="A13" s="59"/>
      <c r="B13" s="59"/>
      <c r="C13" s="60"/>
      <c r="D13" s="59"/>
      <c r="E13" s="58"/>
      <c r="F13" s="59" t="s">
        <v>486</v>
      </c>
      <c r="G13" s="59" t="s">
        <v>487</v>
      </c>
      <c r="H13" s="59" t="s">
        <v>488</v>
      </c>
      <c r="I13" s="59" t="s">
        <v>489</v>
      </c>
      <c r="J13" s="59" t="s">
        <v>490</v>
      </c>
      <c r="K13" s="59" t="s">
        <v>491</v>
      </c>
      <c r="L13" s="59" t="s">
        <v>480</v>
      </c>
      <c r="M13" s="59"/>
    </row>
    <row r="14" ht="43.1" customHeight="1" spans="1:13">
      <c r="A14" s="59"/>
      <c r="B14" s="59"/>
      <c r="C14" s="60"/>
      <c r="D14" s="59"/>
      <c r="E14" s="58" t="s">
        <v>492</v>
      </c>
      <c r="F14" s="59" t="s">
        <v>493</v>
      </c>
      <c r="G14" s="59" t="s">
        <v>494</v>
      </c>
      <c r="H14" s="59" t="s">
        <v>495</v>
      </c>
      <c r="I14" s="59" t="s">
        <v>496</v>
      </c>
      <c r="J14" s="59" t="s">
        <v>497</v>
      </c>
      <c r="K14" s="59" t="s">
        <v>498</v>
      </c>
      <c r="L14" s="59" t="s">
        <v>499</v>
      </c>
      <c r="M14" s="59"/>
    </row>
    <row r="15" ht="43.1" customHeight="1" spans="1:13">
      <c r="A15" s="59" t="s">
        <v>158</v>
      </c>
      <c r="B15" s="59" t="s">
        <v>500</v>
      </c>
      <c r="C15" s="60">
        <v>202</v>
      </c>
      <c r="D15" s="59" t="s">
        <v>501</v>
      </c>
      <c r="E15" s="58" t="s">
        <v>473</v>
      </c>
      <c r="F15" s="59" t="s">
        <v>481</v>
      </c>
      <c r="G15" s="59" t="s">
        <v>502</v>
      </c>
      <c r="H15" s="59" t="s">
        <v>483</v>
      </c>
      <c r="I15" s="59" t="s">
        <v>503</v>
      </c>
      <c r="J15" s="59" t="s">
        <v>504</v>
      </c>
      <c r="K15" s="59" t="s">
        <v>455</v>
      </c>
      <c r="L15" s="59" t="s">
        <v>480</v>
      </c>
      <c r="M15" s="59"/>
    </row>
    <row r="16" ht="43.1" customHeight="1" spans="1:13">
      <c r="A16" s="59"/>
      <c r="B16" s="59"/>
      <c r="C16" s="60"/>
      <c r="D16" s="59"/>
      <c r="E16" s="58"/>
      <c r="F16" s="59"/>
      <c r="G16" s="59" t="s">
        <v>505</v>
      </c>
      <c r="H16" s="59" t="s">
        <v>506</v>
      </c>
      <c r="I16" s="59" t="s">
        <v>507</v>
      </c>
      <c r="J16" s="59" t="s">
        <v>508</v>
      </c>
      <c r="K16" s="59" t="s">
        <v>463</v>
      </c>
      <c r="L16" s="59" t="s">
        <v>464</v>
      </c>
      <c r="M16" s="59"/>
    </row>
    <row r="17" ht="50" customHeight="1" spans="1:13">
      <c r="A17" s="59"/>
      <c r="B17" s="59"/>
      <c r="C17" s="60"/>
      <c r="D17" s="59"/>
      <c r="E17" s="58"/>
      <c r="F17" s="59"/>
      <c r="G17" s="59" t="s">
        <v>509</v>
      </c>
      <c r="H17" s="59" t="s">
        <v>483</v>
      </c>
      <c r="I17" s="59" t="s">
        <v>510</v>
      </c>
      <c r="J17" s="59" t="s">
        <v>511</v>
      </c>
      <c r="K17" s="59" t="s">
        <v>455</v>
      </c>
      <c r="L17" s="59" t="s">
        <v>480</v>
      </c>
      <c r="M17" s="59"/>
    </row>
    <row r="18" ht="50" customHeight="1" spans="1:13">
      <c r="A18" s="59"/>
      <c r="B18" s="59"/>
      <c r="C18" s="60"/>
      <c r="D18" s="59"/>
      <c r="E18" s="58"/>
      <c r="F18" s="59"/>
      <c r="G18" s="59" t="s">
        <v>512</v>
      </c>
      <c r="H18" s="59" t="s">
        <v>483</v>
      </c>
      <c r="I18" s="59" t="s">
        <v>513</v>
      </c>
      <c r="J18" s="59" t="s">
        <v>514</v>
      </c>
      <c r="K18" s="59" t="s">
        <v>455</v>
      </c>
      <c r="L18" s="59" t="s">
        <v>480</v>
      </c>
      <c r="M18" s="59"/>
    </row>
    <row r="19" ht="43.1" customHeight="1" spans="1:13">
      <c r="A19" s="59"/>
      <c r="B19" s="59"/>
      <c r="C19" s="60"/>
      <c r="D19" s="59"/>
      <c r="E19" s="58"/>
      <c r="F19" s="59" t="s">
        <v>474</v>
      </c>
      <c r="G19" s="59" t="s">
        <v>515</v>
      </c>
      <c r="H19" s="59" t="s">
        <v>452</v>
      </c>
      <c r="I19" s="59" t="s">
        <v>516</v>
      </c>
      <c r="J19" s="59" t="s">
        <v>517</v>
      </c>
      <c r="K19" s="59" t="s">
        <v>455</v>
      </c>
      <c r="L19" s="59" t="s">
        <v>456</v>
      </c>
      <c r="M19" s="59"/>
    </row>
    <row r="20" ht="50" customHeight="1" spans="1:13">
      <c r="A20" s="59"/>
      <c r="B20" s="59"/>
      <c r="C20" s="60"/>
      <c r="D20" s="59"/>
      <c r="E20" s="58"/>
      <c r="F20" s="59" t="s">
        <v>486</v>
      </c>
      <c r="G20" s="59" t="s">
        <v>518</v>
      </c>
      <c r="H20" s="59" t="s">
        <v>519</v>
      </c>
      <c r="I20" s="59" t="s">
        <v>520</v>
      </c>
      <c r="J20" s="59" t="s">
        <v>521</v>
      </c>
      <c r="K20" s="59" t="s">
        <v>522</v>
      </c>
      <c r="L20" s="59" t="s">
        <v>480</v>
      </c>
      <c r="M20" s="59"/>
    </row>
    <row r="21" ht="50" customHeight="1" spans="1:13">
      <c r="A21" s="59"/>
      <c r="B21" s="59"/>
      <c r="C21" s="60"/>
      <c r="D21" s="59"/>
      <c r="E21" s="58"/>
      <c r="F21" s="59"/>
      <c r="G21" s="59" t="s">
        <v>523</v>
      </c>
      <c r="H21" s="59" t="s">
        <v>524</v>
      </c>
      <c r="I21" s="59" t="s">
        <v>525</v>
      </c>
      <c r="J21" s="59" t="s">
        <v>526</v>
      </c>
      <c r="K21" s="59" t="s">
        <v>527</v>
      </c>
      <c r="L21" s="59" t="s">
        <v>480</v>
      </c>
      <c r="M21" s="59"/>
    </row>
    <row r="22" ht="59.5" customHeight="1" spans="1:13">
      <c r="A22" s="59"/>
      <c r="B22" s="59"/>
      <c r="C22" s="60"/>
      <c r="D22" s="59"/>
      <c r="E22" s="58"/>
      <c r="F22" s="59"/>
      <c r="G22" s="59" t="s">
        <v>528</v>
      </c>
      <c r="H22" s="59" t="s">
        <v>524</v>
      </c>
      <c r="I22" s="59" t="s">
        <v>529</v>
      </c>
      <c r="J22" s="59" t="s">
        <v>530</v>
      </c>
      <c r="K22" s="59" t="s">
        <v>527</v>
      </c>
      <c r="L22" s="59" t="s">
        <v>480</v>
      </c>
      <c r="M22" s="59"/>
    </row>
    <row r="23" ht="43.1" customHeight="1" spans="1:13">
      <c r="A23" s="59"/>
      <c r="B23" s="59"/>
      <c r="C23" s="60"/>
      <c r="D23" s="59"/>
      <c r="E23" s="58" t="s">
        <v>457</v>
      </c>
      <c r="F23" s="59" t="s">
        <v>531</v>
      </c>
      <c r="G23" s="59" t="s">
        <v>532</v>
      </c>
      <c r="H23" s="59" t="s">
        <v>533</v>
      </c>
      <c r="I23" s="59" t="s">
        <v>534</v>
      </c>
      <c r="J23" s="59" t="s">
        <v>535</v>
      </c>
      <c r="K23" s="59" t="s">
        <v>463</v>
      </c>
      <c r="L23" s="59" t="s">
        <v>464</v>
      </c>
      <c r="M23" s="59"/>
    </row>
    <row r="24" ht="43.1" customHeight="1" spans="1:13">
      <c r="A24" s="59"/>
      <c r="B24" s="59"/>
      <c r="C24" s="60"/>
      <c r="D24" s="59"/>
      <c r="E24" s="58"/>
      <c r="F24" s="59" t="s">
        <v>465</v>
      </c>
      <c r="G24" s="59" t="s">
        <v>536</v>
      </c>
      <c r="H24" s="59" t="s">
        <v>537</v>
      </c>
      <c r="I24" s="59" t="s">
        <v>538</v>
      </c>
      <c r="J24" s="59" t="s">
        <v>539</v>
      </c>
      <c r="K24" s="59" t="s">
        <v>463</v>
      </c>
      <c r="L24" s="59" t="s">
        <v>464</v>
      </c>
      <c r="M24" s="59"/>
    </row>
    <row r="25" ht="43.1" customHeight="1" spans="1:13">
      <c r="A25" s="59"/>
      <c r="B25" s="59"/>
      <c r="C25" s="60"/>
      <c r="D25" s="59"/>
      <c r="E25" s="58"/>
      <c r="F25" s="59"/>
      <c r="G25" s="59" t="s">
        <v>540</v>
      </c>
      <c r="H25" s="59" t="s">
        <v>537</v>
      </c>
      <c r="I25" s="59" t="s">
        <v>541</v>
      </c>
      <c r="J25" s="59" t="s">
        <v>542</v>
      </c>
      <c r="K25" s="59" t="s">
        <v>463</v>
      </c>
      <c r="L25" s="59" t="s">
        <v>464</v>
      </c>
      <c r="M25" s="59"/>
    </row>
    <row r="26" ht="43.1" customHeight="1" spans="1:13">
      <c r="A26" s="59"/>
      <c r="B26" s="59"/>
      <c r="C26" s="60"/>
      <c r="D26" s="59"/>
      <c r="E26" s="58"/>
      <c r="F26" s="59" t="s">
        <v>543</v>
      </c>
      <c r="G26" s="59" t="s">
        <v>544</v>
      </c>
      <c r="H26" s="59" t="s">
        <v>545</v>
      </c>
      <c r="I26" s="59" t="s">
        <v>546</v>
      </c>
      <c r="J26" s="59" t="s">
        <v>547</v>
      </c>
      <c r="K26" s="59" t="s">
        <v>463</v>
      </c>
      <c r="L26" s="59" t="s">
        <v>464</v>
      </c>
      <c r="M26" s="59"/>
    </row>
    <row r="27" ht="43.1" customHeight="1" spans="1:13">
      <c r="A27" s="59"/>
      <c r="B27" s="59"/>
      <c r="C27" s="60"/>
      <c r="D27" s="59"/>
      <c r="E27" s="58"/>
      <c r="F27" s="59" t="s">
        <v>458</v>
      </c>
      <c r="G27" s="59" t="s">
        <v>548</v>
      </c>
      <c r="H27" s="59" t="s">
        <v>549</v>
      </c>
      <c r="I27" s="59" t="s">
        <v>550</v>
      </c>
      <c r="J27" s="59" t="s">
        <v>551</v>
      </c>
      <c r="K27" s="59" t="s">
        <v>463</v>
      </c>
      <c r="L27" s="59" t="s">
        <v>464</v>
      </c>
      <c r="M27" s="59"/>
    </row>
    <row r="28" ht="43.1" customHeight="1" spans="1:13">
      <c r="A28" s="59"/>
      <c r="B28" s="59"/>
      <c r="C28" s="60"/>
      <c r="D28" s="59"/>
      <c r="E28" s="58" t="s">
        <v>449</v>
      </c>
      <c r="F28" s="59" t="s">
        <v>450</v>
      </c>
      <c r="G28" s="59" t="s">
        <v>552</v>
      </c>
      <c r="H28" s="59" t="s">
        <v>452</v>
      </c>
      <c r="I28" s="59" t="s">
        <v>553</v>
      </c>
      <c r="J28" s="59" t="s">
        <v>554</v>
      </c>
      <c r="K28" s="59" t="s">
        <v>455</v>
      </c>
      <c r="L28" s="59" t="s">
        <v>456</v>
      </c>
      <c r="M28" s="59"/>
    </row>
    <row r="29" ht="43.1" customHeight="1" spans="1:13">
      <c r="A29" s="59"/>
      <c r="B29" s="59"/>
      <c r="C29" s="60"/>
      <c r="D29" s="59"/>
      <c r="E29" s="58" t="s">
        <v>492</v>
      </c>
      <c r="F29" s="59" t="s">
        <v>493</v>
      </c>
      <c r="G29" s="59" t="s">
        <v>555</v>
      </c>
      <c r="H29" s="59" t="s">
        <v>556</v>
      </c>
      <c r="I29" s="59" t="s">
        <v>557</v>
      </c>
      <c r="J29" s="59" t="s">
        <v>558</v>
      </c>
      <c r="K29" s="59" t="s">
        <v>498</v>
      </c>
      <c r="L29" s="59" t="s">
        <v>499</v>
      </c>
      <c r="M29" s="59"/>
    </row>
    <row r="30" ht="43.1" customHeight="1" spans="1:13">
      <c r="A30" s="59"/>
      <c r="B30" s="59"/>
      <c r="C30" s="60"/>
      <c r="D30" s="59"/>
      <c r="E30" s="58"/>
      <c r="F30" s="59"/>
      <c r="G30" s="59" t="s">
        <v>559</v>
      </c>
      <c r="H30" s="59" t="s">
        <v>560</v>
      </c>
      <c r="I30" s="59" t="s">
        <v>561</v>
      </c>
      <c r="J30" s="59" t="s">
        <v>562</v>
      </c>
      <c r="K30" s="59" t="s">
        <v>498</v>
      </c>
      <c r="L30" s="59" t="s">
        <v>499</v>
      </c>
      <c r="M30" s="59"/>
    </row>
    <row r="31" ht="43.1" customHeight="1" spans="1:13">
      <c r="A31" s="59"/>
      <c r="B31" s="59"/>
      <c r="C31" s="60"/>
      <c r="D31" s="59"/>
      <c r="E31" s="58"/>
      <c r="F31" s="59"/>
      <c r="G31" s="59" t="s">
        <v>563</v>
      </c>
      <c r="H31" s="59" t="s">
        <v>560</v>
      </c>
      <c r="I31" s="59" t="s">
        <v>564</v>
      </c>
      <c r="J31" s="59" t="s">
        <v>562</v>
      </c>
      <c r="K31" s="59" t="s">
        <v>498</v>
      </c>
      <c r="L31" s="59" t="s">
        <v>499</v>
      </c>
      <c r="M31" s="59"/>
    </row>
    <row r="32" ht="43.1" customHeight="1" spans="1:13">
      <c r="A32" s="59"/>
      <c r="B32" s="59"/>
      <c r="C32" s="60"/>
      <c r="D32" s="59"/>
      <c r="E32" s="58"/>
      <c r="F32" s="59"/>
      <c r="G32" s="59" t="s">
        <v>565</v>
      </c>
      <c r="H32" s="59" t="s">
        <v>566</v>
      </c>
      <c r="I32" s="59" t="s">
        <v>567</v>
      </c>
      <c r="J32" s="59" t="s">
        <v>568</v>
      </c>
      <c r="K32" s="59" t="s">
        <v>498</v>
      </c>
      <c r="L32" s="59" t="s">
        <v>499</v>
      </c>
      <c r="M32" s="59"/>
    </row>
    <row r="33" ht="43.1" customHeight="1" spans="1:13">
      <c r="A33" s="59"/>
      <c r="B33" s="59"/>
      <c r="C33" s="60"/>
      <c r="D33" s="59"/>
      <c r="E33" s="58"/>
      <c r="F33" s="59"/>
      <c r="G33" s="59" t="s">
        <v>569</v>
      </c>
      <c r="H33" s="59" t="s">
        <v>570</v>
      </c>
      <c r="I33" s="59" t="s">
        <v>571</v>
      </c>
      <c r="J33" s="59" t="s">
        <v>572</v>
      </c>
      <c r="K33" s="59" t="s">
        <v>498</v>
      </c>
      <c r="L33" s="59" t="s">
        <v>499</v>
      </c>
      <c r="M33" s="59"/>
    </row>
    <row r="34" ht="43.1" customHeight="1" spans="1:13">
      <c r="A34" s="59"/>
      <c r="B34" s="59"/>
      <c r="C34" s="60"/>
      <c r="D34" s="59"/>
      <c r="E34" s="58"/>
      <c r="F34" s="59"/>
      <c r="G34" s="59" t="s">
        <v>573</v>
      </c>
      <c r="H34" s="59" t="s">
        <v>574</v>
      </c>
      <c r="I34" s="59" t="s">
        <v>575</v>
      </c>
      <c r="J34" s="59" t="s">
        <v>576</v>
      </c>
      <c r="K34" s="59" t="s">
        <v>498</v>
      </c>
      <c r="L34" s="59" t="s">
        <v>499</v>
      </c>
      <c r="M34" s="59"/>
    </row>
    <row r="35" ht="43.1" customHeight="1" spans="1:13">
      <c r="A35" s="59"/>
      <c r="B35" s="59"/>
      <c r="C35" s="60"/>
      <c r="D35" s="59"/>
      <c r="E35" s="58"/>
      <c r="F35" s="59"/>
      <c r="G35" s="59" t="s">
        <v>577</v>
      </c>
      <c r="H35" s="59" t="s">
        <v>578</v>
      </c>
      <c r="I35" s="59" t="s">
        <v>579</v>
      </c>
      <c r="J35" s="59" t="s">
        <v>580</v>
      </c>
      <c r="K35" s="59" t="s">
        <v>498</v>
      </c>
      <c r="L35" s="59" t="s">
        <v>499</v>
      </c>
      <c r="M35" s="59"/>
    </row>
    <row r="36" ht="50" customHeight="1" spans="1:13">
      <c r="A36" s="59" t="s">
        <v>158</v>
      </c>
      <c r="B36" s="59" t="s">
        <v>581</v>
      </c>
      <c r="C36" s="60">
        <v>389</v>
      </c>
      <c r="D36" s="59" t="s">
        <v>582</v>
      </c>
      <c r="E36" s="58" t="s">
        <v>473</v>
      </c>
      <c r="F36" s="59" t="s">
        <v>486</v>
      </c>
      <c r="G36" s="59" t="s">
        <v>583</v>
      </c>
      <c r="H36" s="59" t="s">
        <v>584</v>
      </c>
      <c r="I36" s="59" t="s">
        <v>585</v>
      </c>
      <c r="J36" s="59" t="s">
        <v>586</v>
      </c>
      <c r="K36" s="59" t="s">
        <v>587</v>
      </c>
      <c r="L36" s="59" t="s">
        <v>480</v>
      </c>
      <c r="M36" s="59"/>
    </row>
    <row r="37" ht="43.1" customHeight="1" spans="1:13">
      <c r="A37" s="59"/>
      <c r="B37" s="59"/>
      <c r="C37" s="60"/>
      <c r="D37" s="59"/>
      <c r="E37" s="58"/>
      <c r="F37" s="59"/>
      <c r="G37" s="59" t="s">
        <v>588</v>
      </c>
      <c r="H37" s="59" t="s">
        <v>589</v>
      </c>
      <c r="I37" s="59" t="s">
        <v>590</v>
      </c>
      <c r="J37" s="59" t="s">
        <v>591</v>
      </c>
      <c r="K37" s="59" t="s">
        <v>592</v>
      </c>
      <c r="L37" s="59" t="s">
        <v>480</v>
      </c>
      <c r="M37" s="59"/>
    </row>
    <row r="38" ht="43.1" customHeight="1" spans="1:13">
      <c r="A38" s="59"/>
      <c r="B38" s="59"/>
      <c r="C38" s="60"/>
      <c r="D38" s="59"/>
      <c r="E38" s="58"/>
      <c r="F38" s="59" t="s">
        <v>481</v>
      </c>
      <c r="G38" s="59" t="s">
        <v>593</v>
      </c>
      <c r="H38" s="59" t="s">
        <v>483</v>
      </c>
      <c r="I38" s="59" t="s">
        <v>594</v>
      </c>
      <c r="J38" s="59" t="s">
        <v>595</v>
      </c>
      <c r="K38" s="59" t="s">
        <v>455</v>
      </c>
      <c r="L38" s="59" t="s">
        <v>480</v>
      </c>
      <c r="M38" s="59"/>
    </row>
    <row r="39" ht="43.1" customHeight="1" spans="1:13">
      <c r="A39" s="59"/>
      <c r="B39" s="59"/>
      <c r="C39" s="60"/>
      <c r="D39" s="59"/>
      <c r="E39" s="58"/>
      <c r="F39" s="59"/>
      <c r="G39" s="59" t="s">
        <v>596</v>
      </c>
      <c r="H39" s="59" t="s">
        <v>597</v>
      </c>
      <c r="I39" s="59" t="s">
        <v>598</v>
      </c>
      <c r="J39" s="59" t="s">
        <v>599</v>
      </c>
      <c r="K39" s="59" t="s">
        <v>455</v>
      </c>
      <c r="L39" s="59" t="s">
        <v>456</v>
      </c>
      <c r="M39" s="59"/>
    </row>
    <row r="40" ht="43.1" customHeight="1" spans="1:13">
      <c r="A40" s="59"/>
      <c r="B40" s="59"/>
      <c r="C40" s="60"/>
      <c r="D40" s="59"/>
      <c r="E40" s="58"/>
      <c r="F40" s="59"/>
      <c r="G40" s="59" t="s">
        <v>600</v>
      </c>
      <c r="H40" s="59" t="s">
        <v>483</v>
      </c>
      <c r="I40" s="59" t="s">
        <v>601</v>
      </c>
      <c r="J40" s="59" t="s">
        <v>602</v>
      </c>
      <c r="K40" s="59" t="s">
        <v>455</v>
      </c>
      <c r="L40" s="59" t="s">
        <v>480</v>
      </c>
      <c r="M40" s="59"/>
    </row>
    <row r="41" ht="50" customHeight="1" spans="1:13">
      <c r="A41" s="59"/>
      <c r="B41" s="59"/>
      <c r="C41" s="60"/>
      <c r="D41" s="59"/>
      <c r="E41" s="58"/>
      <c r="F41" s="59" t="s">
        <v>474</v>
      </c>
      <c r="G41" s="59" t="s">
        <v>603</v>
      </c>
      <c r="H41" s="59" t="s">
        <v>604</v>
      </c>
      <c r="I41" s="59" t="s">
        <v>605</v>
      </c>
      <c r="J41" s="59" t="s">
        <v>606</v>
      </c>
      <c r="K41" s="59" t="s">
        <v>607</v>
      </c>
      <c r="L41" s="59" t="s">
        <v>464</v>
      </c>
      <c r="M41" s="59"/>
    </row>
    <row r="42" ht="43.1" customHeight="1" spans="1:13">
      <c r="A42" s="59"/>
      <c r="B42" s="59"/>
      <c r="C42" s="60"/>
      <c r="D42" s="59"/>
      <c r="E42" s="58" t="s">
        <v>457</v>
      </c>
      <c r="F42" s="59" t="s">
        <v>531</v>
      </c>
      <c r="G42" s="59" t="s">
        <v>532</v>
      </c>
      <c r="H42" s="59" t="s">
        <v>533</v>
      </c>
      <c r="I42" s="59" t="s">
        <v>534</v>
      </c>
      <c r="J42" s="59" t="s">
        <v>535</v>
      </c>
      <c r="K42" s="59" t="s">
        <v>463</v>
      </c>
      <c r="L42" s="59" t="s">
        <v>464</v>
      </c>
      <c r="M42" s="59"/>
    </row>
    <row r="43" ht="43.1" customHeight="1" spans="1:13">
      <c r="A43" s="59"/>
      <c r="B43" s="59"/>
      <c r="C43" s="60"/>
      <c r="D43" s="59"/>
      <c r="E43" s="58"/>
      <c r="F43" s="59" t="s">
        <v>465</v>
      </c>
      <c r="G43" s="59" t="s">
        <v>608</v>
      </c>
      <c r="H43" s="59" t="s">
        <v>597</v>
      </c>
      <c r="I43" s="59" t="s">
        <v>609</v>
      </c>
      <c r="J43" s="59" t="s">
        <v>610</v>
      </c>
      <c r="K43" s="59" t="s">
        <v>455</v>
      </c>
      <c r="L43" s="59" t="s">
        <v>456</v>
      </c>
      <c r="M43" s="59"/>
    </row>
    <row r="44" ht="43.1" customHeight="1" spans="1:13">
      <c r="A44" s="59"/>
      <c r="B44" s="59"/>
      <c r="C44" s="60"/>
      <c r="D44" s="59"/>
      <c r="E44" s="58"/>
      <c r="F44" s="59"/>
      <c r="G44" s="59" t="s">
        <v>611</v>
      </c>
      <c r="H44" s="59" t="s">
        <v>549</v>
      </c>
      <c r="I44" s="59" t="s">
        <v>612</v>
      </c>
      <c r="J44" s="59" t="s">
        <v>613</v>
      </c>
      <c r="K44" s="59" t="s">
        <v>463</v>
      </c>
      <c r="L44" s="59" t="s">
        <v>464</v>
      </c>
      <c r="M44" s="59"/>
    </row>
    <row r="45" ht="43.1" customHeight="1" spans="1:13">
      <c r="A45" s="59"/>
      <c r="B45" s="59"/>
      <c r="C45" s="60"/>
      <c r="D45" s="59"/>
      <c r="E45" s="58"/>
      <c r="F45" s="59" t="s">
        <v>543</v>
      </c>
      <c r="G45" s="59" t="s">
        <v>544</v>
      </c>
      <c r="H45" s="59" t="s">
        <v>545</v>
      </c>
      <c r="I45" s="59" t="s">
        <v>614</v>
      </c>
      <c r="J45" s="59" t="s">
        <v>615</v>
      </c>
      <c r="K45" s="59" t="s">
        <v>463</v>
      </c>
      <c r="L45" s="59" t="s">
        <v>464</v>
      </c>
      <c r="M45" s="59"/>
    </row>
    <row r="46" ht="50" customHeight="1" spans="1:13">
      <c r="A46" s="59"/>
      <c r="B46" s="59"/>
      <c r="C46" s="60"/>
      <c r="D46" s="59"/>
      <c r="E46" s="58"/>
      <c r="F46" s="59" t="s">
        <v>458</v>
      </c>
      <c r="G46" s="59" t="s">
        <v>616</v>
      </c>
      <c r="H46" s="59" t="s">
        <v>617</v>
      </c>
      <c r="I46" s="59" t="s">
        <v>546</v>
      </c>
      <c r="J46" s="59" t="s">
        <v>618</v>
      </c>
      <c r="K46" s="59" t="s">
        <v>463</v>
      </c>
      <c r="L46" s="59" t="s">
        <v>464</v>
      </c>
      <c r="M46" s="59"/>
    </row>
    <row r="47" ht="43.1" customHeight="1" spans="1:13">
      <c r="A47" s="59"/>
      <c r="B47" s="59"/>
      <c r="C47" s="60"/>
      <c r="D47" s="59"/>
      <c r="E47" s="58" t="s">
        <v>449</v>
      </c>
      <c r="F47" s="59" t="s">
        <v>450</v>
      </c>
      <c r="G47" s="59" t="s">
        <v>619</v>
      </c>
      <c r="H47" s="59" t="s">
        <v>452</v>
      </c>
      <c r="I47" s="59" t="s">
        <v>553</v>
      </c>
      <c r="J47" s="59" t="s">
        <v>620</v>
      </c>
      <c r="K47" s="59" t="s">
        <v>455</v>
      </c>
      <c r="L47" s="59" t="s">
        <v>456</v>
      </c>
      <c r="M47" s="59"/>
    </row>
    <row r="48" ht="43.1" customHeight="1" spans="1:13">
      <c r="A48" s="59"/>
      <c r="B48" s="59"/>
      <c r="C48" s="60"/>
      <c r="D48" s="59"/>
      <c r="E48" s="58" t="s">
        <v>492</v>
      </c>
      <c r="F48" s="59" t="s">
        <v>493</v>
      </c>
      <c r="G48" s="59" t="s">
        <v>621</v>
      </c>
      <c r="H48" s="59" t="s">
        <v>622</v>
      </c>
      <c r="I48" s="59" t="s">
        <v>623</v>
      </c>
      <c r="J48" s="59" t="s">
        <v>624</v>
      </c>
      <c r="K48" s="59" t="s">
        <v>498</v>
      </c>
      <c r="L48" s="59" t="s">
        <v>499</v>
      </c>
      <c r="M48" s="59"/>
    </row>
    <row r="49" ht="50" customHeight="1" spans="1:13">
      <c r="A49" s="59"/>
      <c r="B49" s="59"/>
      <c r="C49" s="60"/>
      <c r="D49" s="59"/>
      <c r="E49" s="58"/>
      <c r="F49" s="59"/>
      <c r="G49" s="59" t="s">
        <v>625</v>
      </c>
      <c r="H49" s="59" t="s">
        <v>626</v>
      </c>
      <c r="I49" s="59" t="s">
        <v>627</v>
      </c>
      <c r="J49" s="59" t="s">
        <v>628</v>
      </c>
      <c r="K49" s="59" t="s">
        <v>498</v>
      </c>
      <c r="L49" s="59" t="s">
        <v>499</v>
      </c>
      <c r="M49" s="59"/>
    </row>
    <row r="50" ht="43.1" customHeight="1" spans="1:13">
      <c r="A50" s="59"/>
      <c r="B50" s="59"/>
      <c r="C50" s="60"/>
      <c r="D50" s="59"/>
      <c r="E50" s="58"/>
      <c r="F50" s="59"/>
      <c r="G50" s="59" t="s">
        <v>629</v>
      </c>
      <c r="H50" s="59" t="s">
        <v>311</v>
      </c>
      <c r="I50" s="59" t="s">
        <v>630</v>
      </c>
      <c r="J50" s="59" t="s">
        <v>631</v>
      </c>
      <c r="K50" s="59" t="s">
        <v>498</v>
      </c>
      <c r="L50" s="59" t="s">
        <v>499</v>
      </c>
      <c r="M50" s="59"/>
    </row>
    <row r="51" ht="50" customHeight="1" spans="1:13">
      <c r="A51" s="59"/>
      <c r="B51" s="59"/>
      <c r="C51" s="60"/>
      <c r="D51" s="59"/>
      <c r="E51" s="58"/>
      <c r="F51" s="59"/>
      <c r="G51" s="59" t="s">
        <v>632</v>
      </c>
      <c r="H51" s="59" t="s">
        <v>633</v>
      </c>
      <c r="I51" s="59" t="s">
        <v>634</v>
      </c>
      <c r="J51" s="59" t="s">
        <v>635</v>
      </c>
      <c r="K51" s="59" t="s">
        <v>498</v>
      </c>
      <c r="L51" s="59" t="s">
        <v>499</v>
      </c>
      <c r="M51" s="59"/>
    </row>
    <row r="52" ht="43.1" customHeight="1" spans="1:13">
      <c r="A52" s="59"/>
      <c r="B52" s="59"/>
      <c r="C52" s="60"/>
      <c r="D52" s="59"/>
      <c r="E52" s="58"/>
      <c r="F52" s="59"/>
      <c r="G52" s="59" t="s">
        <v>636</v>
      </c>
      <c r="H52" s="59" t="s">
        <v>637</v>
      </c>
      <c r="I52" s="59" t="s">
        <v>638</v>
      </c>
      <c r="J52" s="59" t="s">
        <v>639</v>
      </c>
      <c r="K52" s="59" t="s">
        <v>498</v>
      </c>
      <c r="L52" s="59" t="s">
        <v>499</v>
      </c>
      <c r="M52" s="59"/>
    </row>
  </sheetData>
  <mergeCells count="37">
    <mergeCell ref="C2:M2"/>
    <mergeCell ref="A3:K3"/>
    <mergeCell ref="L3:M3"/>
    <mergeCell ref="E4:M4"/>
    <mergeCell ref="A4:A5"/>
    <mergeCell ref="A7:A14"/>
    <mergeCell ref="A15:A35"/>
    <mergeCell ref="A36:A52"/>
    <mergeCell ref="B4:B5"/>
    <mergeCell ref="B7:B14"/>
    <mergeCell ref="B15:B35"/>
    <mergeCell ref="B36:B52"/>
    <mergeCell ref="C4:C5"/>
    <mergeCell ref="C7:C14"/>
    <mergeCell ref="C15:C35"/>
    <mergeCell ref="C36:C52"/>
    <mergeCell ref="D4:D5"/>
    <mergeCell ref="D7:D14"/>
    <mergeCell ref="D15:D35"/>
    <mergeCell ref="D36:D52"/>
    <mergeCell ref="E8:E10"/>
    <mergeCell ref="E11:E13"/>
    <mergeCell ref="E15:E22"/>
    <mergeCell ref="E23:E27"/>
    <mergeCell ref="E29:E35"/>
    <mergeCell ref="E36:E41"/>
    <mergeCell ref="E42:E46"/>
    <mergeCell ref="E48:E52"/>
    <mergeCell ref="F9:F10"/>
    <mergeCell ref="F15:F18"/>
    <mergeCell ref="F20:F22"/>
    <mergeCell ref="F24:F25"/>
    <mergeCell ref="F29:F35"/>
    <mergeCell ref="F36:F37"/>
    <mergeCell ref="F38:F40"/>
    <mergeCell ref="F43:F44"/>
    <mergeCell ref="F48:F5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workbookViewId="0">
      <pane ySplit="7" topLeftCell="A8" activePane="bottomLeft" state="frozen"/>
      <selection/>
      <selection pane="bottomLeft" activeCell="E9" sqref="E9:E25"/>
    </sheetView>
  </sheetViews>
  <sheetFormatPr defaultColWidth="10" defaultRowHeight="14"/>
  <cols>
    <col min="1" max="1" width="8.25454545454545" customWidth="1"/>
    <col min="2" max="2" width="13.1818181818182" customWidth="1"/>
    <col min="3" max="3" width="6.45454545454545" customWidth="1"/>
    <col min="4" max="4" width="8.63636363636364" customWidth="1"/>
    <col min="5" max="5" width="10" customWidth="1"/>
    <col min="6" max="6" width="11.3636363636364" customWidth="1"/>
    <col min="7" max="9" width="5.90909090909091" customWidth="1"/>
    <col min="10" max="10" width="20.1818181818182" customWidth="1"/>
    <col min="11" max="11" width="6.81818181818182" customWidth="1"/>
    <col min="12" max="12" width="11.9090909090909" customWidth="1"/>
    <col min="13" max="13" width="15.7272727272727" customWidth="1"/>
    <col min="14" max="14" width="7.27272727272727" customWidth="1"/>
    <col min="15" max="15" width="6.81818181818182" customWidth="1"/>
    <col min="16" max="16" width="5.90909090909091" customWidth="1"/>
    <col min="17" max="17" width="42.4545454545455" customWidth="1"/>
    <col min="18" max="18" width="25.2727272727273" customWidth="1"/>
    <col min="19" max="19" width="10.4545454545455" customWidth="1"/>
  </cols>
  <sheetData>
    <row r="1" ht="16.35" customHeight="1" spans="1:19">
      <c r="A1" s="45"/>
      <c r="S1" s="45" t="s">
        <v>640</v>
      </c>
    </row>
    <row r="2" ht="42.25" customHeight="1" spans="1:19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23.25" customHeight="1" spans="1:19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ht="16.35" customHeight="1" spans="1:19">
      <c r="A4" s="45"/>
      <c r="B4" s="45"/>
      <c r="C4" s="45"/>
      <c r="D4" s="45"/>
      <c r="E4" s="45"/>
      <c r="F4" s="45"/>
      <c r="G4" s="45"/>
      <c r="H4" s="45"/>
      <c r="I4" s="45"/>
      <c r="J4" s="45"/>
      <c r="Q4" s="52" t="s">
        <v>34</v>
      </c>
      <c r="R4" s="52"/>
      <c r="S4" s="52"/>
    </row>
    <row r="5" ht="18.1" customHeight="1" spans="1:19">
      <c r="A5" s="31" t="s">
        <v>394</v>
      </c>
      <c r="B5" s="31" t="s">
        <v>395</v>
      </c>
      <c r="C5" s="31" t="s">
        <v>641</v>
      </c>
      <c r="D5" s="31"/>
      <c r="E5" s="31"/>
      <c r="F5" s="31"/>
      <c r="G5" s="31"/>
      <c r="H5" s="31"/>
      <c r="I5" s="31"/>
      <c r="J5" s="31" t="s">
        <v>642</v>
      </c>
      <c r="K5" s="31" t="s">
        <v>643</v>
      </c>
      <c r="L5" s="31"/>
      <c r="M5" s="31"/>
      <c r="N5" s="31"/>
      <c r="O5" s="31"/>
      <c r="P5" s="31"/>
      <c r="Q5" s="31"/>
      <c r="R5" s="31"/>
      <c r="S5" s="31"/>
    </row>
    <row r="6" ht="18.95" customHeight="1" spans="1:19">
      <c r="A6" s="31"/>
      <c r="B6" s="31"/>
      <c r="C6" s="31" t="s">
        <v>434</v>
      </c>
      <c r="D6" s="31" t="s">
        <v>644</v>
      </c>
      <c r="E6" s="31"/>
      <c r="F6" s="31"/>
      <c r="G6" s="31"/>
      <c r="H6" s="31" t="s">
        <v>645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ht="31.05" customHeight="1" spans="1:19">
      <c r="A7" s="31"/>
      <c r="B7" s="31"/>
      <c r="C7" s="31"/>
      <c r="D7" s="31" t="s">
        <v>142</v>
      </c>
      <c r="E7" s="31" t="s">
        <v>646</v>
      </c>
      <c r="F7" s="31" t="s">
        <v>146</v>
      </c>
      <c r="G7" s="31" t="s">
        <v>647</v>
      </c>
      <c r="H7" s="31" t="s">
        <v>164</v>
      </c>
      <c r="I7" s="31" t="s">
        <v>165</v>
      </c>
      <c r="J7" s="31"/>
      <c r="K7" s="31" t="s">
        <v>437</v>
      </c>
      <c r="L7" s="31" t="s">
        <v>438</v>
      </c>
      <c r="M7" s="31" t="s">
        <v>439</v>
      </c>
      <c r="N7" s="31" t="s">
        <v>444</v>
      </c>
      <c r="O7" s="31" t="s">
        <v>440</v>
      </c>
      <c r="P7" s="31" t="s">
        <v>648</v>
      </c>
      <c r="Q7" s="31" t="s">
        <v>649</v>
      </c>
      <c r="R7" s="31" t="s">
        <v>650</v>
      </c>
      <c r="S7" s="31" t="s">
        <v>445</v>
      </c>
    </row>
    <row r="8" ht="16.35" customHeight="1" spans="1:19">
      <c r="A8" s="48" t="s">
        <v>651</v>
      </c>
      <c r="B8" s="48"/>
      <c r="C8" s="49">
        <v>1023.33779</v>
      </c>
      <c r="D8" s="49">
        <v>1023.33779</v>
      </c>
      <c r="E8" s="49">
        <v>0</v>
      </c>
      <c r="F8" s="49">
        <v>0</v>
      </c>
      <c r="G8" s="49">
        <v>0</v>
      </c>
      <c r="H8" s="49">
        <v>412.33779</v>
      </c>
      <c r="I8" s="49">
        <v>611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ht="19.8" customHeight="1" spans="1:19">
      <c r="A9" s="50" t="s">
        <v>446</v>
      </c>
      <c r="B9" s="50" t="s">
        <v>3</v>
      </c>
      <c r="C9" s="49">
        <v>1023.33779</v>
      </c>
      <c r="D9" s="49">
        <v>1023.33779</v>
      </c>
      <c r="E9" s="49"/>
      <c r="F9" s="49"/>
      <c r="G9" s="49"/>
      <c r="H9" s="49">
        <v>412.33779</v>
      </c>
      <c r="I9" s="49">
        <v>611</v>
      </c>
      <c r="J9" s="50" t="s">
        <v>652</v>
      </c>
      <c r="K9" s="51" t="s">
        <v>473</v>
      </c>
      <c r="L9" s="51" t="s">
        <v>486</v>
      </c>
      <c r="M9" s="50" t="s">
        <v>653</v>
      </c>
      <c r="N9" s="51" t="s">
        <v>456</v>
      </c>
      <c r="O9" s="50" t="s">
        <v>654</v>
      </c>
      <c r="P9" s="51" t="s">
        <v>522</v>
      </c>
      <c r="Q9" s="50" t="s">
        <v>655</v>
      </c>
      <c r="R9" s="51" t="s">
        <v>656</v>
      </c>
      <c r="S9" s="50" t="s">
        <v>657</v>
      </c>
    </row>
    <row r="10" ht="19.8" customHeight="1" spans="1:19">
      <c r="A10" s="50"/>
      <c r="B10" s="50"/>
      <c r="C10" s="49"/>
      <c r="D10" s="49"/>
      <c r="E10" s="49"/>
      <c r="F10" s="49"/>
      <c r="G10" s="49"/>
      <c r="H10" s="49"/>
      <c r="I10" s="49"/>
      <c r="J10" s="50"/>
      <c r="K10" s="51"/>
      <c r="L10" s="51"/>
      <c r="M10" s="50" t="s">
        <v>528</v>
      </c>
      <c r="N10" s="51" t="s">
        <v>456</v>
      </c>
      <c r="O10" s="50" t="s">
        <v>524</v>
      </c>
      <c r="P10" s="51" t="s">
        <v>527</v>
      </c>
      <c r="Q10" s="50" t="s">
        <v>529</v>
      </c>
      <c r="R10" s="51" t="s">
        <v>658</v>
      </c>
      <c r="S10" s="50" t="s">
        <v>657</v>
      </c>
    </row>
    <row r="11" ht="19.8" customHeight="1" spans="1:19">
      <c r="A11" s="50"/>
      <c r="B11" s="50"/>
      <c r="C11" s="49"/>
      <c r="D11" s="49"/>
      <c r="E11" s="49"/>
      <c r="F11" s="49"/>
      <c r="G11" s="49"/>
      <c r="H11" s="49"/>
      <c r="I11" s="49"/>
      <c r="J11" s="50"/>
      <c r="K11" s="51"/>
      <c r="L11" s="51"/>
      <c r="M11" s="50" t="s">
        <v>523</v>
      </c>
      <c r="N11" s="51" t="s">
        <v>456</v>
      </c>
      <c r="O11" s="50" t="s">
        <v>524</v>
      </c>
      <c r="P11" s="51" t="s">
        <v>527</v>
      </c>
      <c r="Q11" s="50" t="s">
        <v>525</v>
      </c>
      <c r="R11" s="51" t="s">
        <v>658</v>
      </c>
      <c r="S11" s="50" t="s">
        <v>657</v>
      </c>
    </row>
    <row r="12" ht="19.8" customHeight="1" spans="1:19">
      <c r="A12" s="50"/>
      <c r="B12" s="50"/>
      <c r="C12" s="49"/>
      <c r="D12" s="49"/>
      <c r="E12" s="49"/>
      <c r="F12" s="49"/>
      <c r="G12" s="49"/>
      <c r="H12" s="49"/>
      <c r="I12" s="49"/>
      <c r="J12" s="50"/>
      <c r="K12" s="51"/>
      <c r="L12" s="51" t="s">
        <v>481</v>
      </c>
      <c r="M12" s="50" t="s">
        <v>512</v>
      </c>
      <c r="N12" s="51" t="s">
        <v>456</v>
      </c>
      <c r="O12" s="50" t="s">
        <v>659</v>
      </c>
      <c r="P12" s="51" t="s">
        <v>455</v>
      </c>
      <c r="Q12" s="50" t="s">
        <v>513</v>
      </c>
      <c r="R12" s="51" t="s">
        <v>658</v>
      </c>
      <c r="S12" s="50" t="s">
        <v>660</v>
      </c>
    </row>
    <row r="13" ht="19.8" customHeight="1" spans="1:19">
      <c r="A13" s="50"/>
      <c r="B13" s="50"/>
      <c r="C13" s="49"/>
      <c r="D13" s="49"/>
      <c r="E13" s="49"/>
      <c r="F13" s="49"/>
      <c r="G13" s="49"/>
      <c r="H13" s="49"/>
      <c r="I13" s="49"/>
      <c r="J13" s="50"/>
      <c r="K13" s="51"/>
      <c r="L13" s="51"/>
      <c r="M13" s="50" t="s">
        <v>509</v>
      </c>
      <c r="N13" s="51" t="s">
        <v>456</v>
      </c>
      <c r="O13" s="50" t="s">
        <v>659</v>
      </c>
      <c r="P13" s="51" t="s">
        <v>455</v>
      </c>
      <c r="Q13" s="50" t="s">
        <v>510</v>
      </c>
      <c r="R13" s="51" t="s">
        <v>658</v>
      </c>
      <c r="S13" s="50" t="s">
        <v>660</v>
      </c>
    </row>
    <row r="14" ht="19.8" customHeight="1" spans="1:19">
      <c r="A14" s="50"/>
      <c r="B14" s="50"/>
      <c r="C14" s="49"/>
      <c r="D14" s="49"/>
      <c r="E14" s="49"/>
      <c r="F14" s="49"/>
      <c r="G14" s="49"/>
      <c r="H14" s="49"/>
      <c r="I14" s="49"/>
      <c r="J14" s="50"/>
      <c r="K14" s="51"/>
      <c r="L14" s="51"/>
      <c r="M14" s="50" t="s">
        <v>505</v>
      </c>
      <c r="N14" s="51" t="s">
        <v>456</v>
      </c>
      <c r="O14" s="50" t="s">
        <v>659</v>
      </c>
      <c r="P14" s="51" t="s">
        <v>455</v>
      </c>
      <c r="Q14" s="50" t="s">
        <v>507</v>
      </c>
      <c r="R14" s="51" t="s">
        <v>658</v>
      </c>
      <c r="S14" s="50" t="s">
        <v>660</v>
      </c>
    </row>
    <row r="15" ht="19.8" customHeight="1" spans="1:19">
      <c r="A15" s="50"/>
      <c r="B15" s="50"/>
      <c r="C15" s="49"/>
      <c r="D15" s="49"/>
      <c r="E15" s="49"/>
      <c r="F15" s="49"/>
      <c r="G15" s="49"/>
      <c r="H15" s="49"/>
      <c r="I15" s="49"/>
      <c r="J15" s="50"/>
      <c r="K15" s="51"/>
      <c r="L15" s="51"/>
      <c r="M15" s="50" t="s">
        <v>661</v>
      </c>
      <c r="N15" s="51" t="s">
        <v>456</v>
      </c>
      <c r="O15" s="50" t="s">
        <v>662</v>
      </c>
      <c r="P15" s="51" t="s">
        <v>455</v>
      </c>
      <c r="Q15" s="50" t="s">
        <v>663</v>
      </c>
      <c r="R15" s="51" t="s">
        <v>664</v>
      </c>
      <c r="S15" s="50" t="s">
        <v>660</v>
      </c>
    </row>
    <row r="16" ht="19.8" customHeight="1" spans="1:19">
      <c r="A16" s="50"/>
      <c r="B16" s="50"/>
      <c r="C16" s="49"/>
      <c r="D16" s="49"/>
      <c r="E16" s="49"/>
      <c r="F16" s="49"/>
      <c r="G16" s="49"/>
      <c r="H16" s="49"/>
      <c r="I16" s="49"/>
      <c r="J16" s="50"/>
      <c r="K16" s="51"/>
      <c r="L16" s="51" t="s">
        <v>474</v>
      </c>
      <c r="M16" s="50" t="s">
        <v>665</v>
      </c>
      <c r="N16" s="51" t="s">
        <v>456</v>
      </c>
      <c r="O16" s="50" t="s">
        <v>659</v>
      </c>
      <c r="P16" s="51" t="s">
        <v>455</v>
      </c>
      <c r="Q16" s="50" t="s">
        <v>666</v>
      </c>
      <c r="R16" s="51" t="s">
        <v>478</v>
      </c>
      <c r="S16" s="50" t="s">
        <v>657</v>
      </c>
    </row>
    <row r="17" ht="19.8" customHeight="1" spans="1:19">
      <c r="A17" s="50"/>
      <c r="B17" s="50"/>
      <c r="C17" s="49"/>
      <c r="D17" s="49"/>
      <c r="E17" s="49"/>
      <c r="F17" s="49"/>
      <c r="G17" s="49"/>
      <c r="H17" s="49"/>
      <c r="I17" s="49"/>
      <c r="J17" s="50"/>
      <c r="K17" s="51" t="s">
        <v>457</v>
      </c>
      <c r="L17" s="51" t="s">
        <v>531</v>
      </c>
      <c r="M17" s="50" t="s">
        <v>667</v>
      </c>
      <c r="N17" s="51" t="s">
        <v>464</v>
      </c>
      <c r="O17" s="50" t="s">
        <v>668</v>
      </c>
      <c r="P17" s="51" t="s">
        <v>669</v>
      </c>
      <c r="Q17" s="50" t="s">
        <v>670</v>
      </c>
      <c r="R17" s="51" t="s">
        <v>671</v>
      </c>
      <c r="S17" s="50" t="s">
        <v>657</v>
      </c>
    </row>
    <row r="18" ht="19.8" customHeight="1" spans="1:19">
      <c r="A18" s="50"/>
      <c r="B18" s="50"/>
      <c r="C18" s="49"/>
      <c r="D18" s="49"/>
      <c r="E18" s="49"/>
      <c r="F18" s="49"/>
      <c r="G18" s="49"/>
      <c r="H18" s="49"/>
      <c r="I18" s="49"/>
      <c r="J18" s="50"/>
      <c r="K18" s="51"/>
      <c r="L18" s="51" t="s">
        <v>465</v>
      </c>
      <c r="M18" s="50" t="s">
        <v>672</v>
      </c>
      <c r="N18" s="51" t="s">
        <v>464</v>
      </c>
      <c r="O18" s="50" t="s">
        <v>668</v>
      </c>
      <c r="P18" s="51" t="s">
        <v>669</v>
      </c>
      <c r="Q18" s="50" t="s">
        <v>673</v>
      </c>
      <c r="R18" s="51" t="s">
        <v>674</v>
      </c>
      <c r="S18" s="50" t="s">
        <v>660</v>
      </c>
    </row>
    <row r="19" ht="19.8" customHeight="1" spans="1:19">
      <c r="A19" s="50"/>
      <c r="B19" s="50"/>
      <c r="C19" s="49"/>
      <c r="D19" s="49"/>
      <c r="E19" s="49"/>
      <c r="F19" s="49"/>
      <c r="G19" s="49"/>
      <c r="H19" s="49"/>
      <c r="I19" s="49"/>
      <c r="J19" s="50"/>
      <c r="K19" s="51"/>
      <c r="L19" s="51"/>
      <c r="M19" s="50" t="s">
        <v>675</v>
      </c>
      <c r="N19" s="51" t="s">
        <v>464</v>
      </c>
      <c r="O19" s="50" t="s">
        <v>668</v>
      </c>
      <c r="P19" s="51" t="s">
        <v>669</v>
      </c>
      <c r="Q19" s="50" t="s">
        <v>550</v>
      </c>
      <c r="R19" s="51" t="s">
        <v>676</v>
      </c>
      <c r="S19" s="50" t="s">
        <v>660</v>
      </c>
    </row>
    <row r="20" ht="19.55" customHeight="1" spans="1:19">
      <c r="A20" s="50"/>
      <c r="B20" s="50"/>
      <c r="C20" s="49"/>
      <c r="D20" s="49"/>
      <c r="E20" s="49"/>
      <c r="F20" s="49"/>
      <c r="G20" s="49"/>
      <c r="H20" s="49"/>
      <c r="I20" s="49"/>
      <c r="J20" s="50"/>
      <c r="K20" s="51"/>
      <c r="L20" s="51" t="s">
        <v>543</v>
      </c>
      <c r="M20" s="50"/>
      <c r="N20" s="51"/>
      <c r="O20" s="50"/>
      <c r="P20" s="51"/>
      <c r="Q20" s="50"/>
      <c r="R20" s="51"/>
      <c r="S20" s="50"/>
    </row>
    <row r="21" ht="19.8" customHeight="1" spans="1:19">
      <c r="A21" s="50"/>
      <c r="B21" s="50"/>
      <c r="C21" s="49"/>
      <c r="D21" s="49"/>
      <c r="E21" s="49"/>
      <c r="F21" s="49"/>
      <c r="G21" s="49"/>
      <c r="H21" s="49"/>
      <c r="I21" s="49"/>
      <c r="J21" s="50"/>
      <c r="K21" s="51"/>
      <c r="L21" s="51" t="s">
        <v>458</v>
      </c>
      <c r="M21" s="50" t="s">
        <v>677</v>
      </c>
      <c r="N21" s="51" t="s">
        <v>464</v>
      </c>
      <c r="O21" s="50" t="s">
        <v>678</v>
      </c>
      <c r="P21" s="51" t="s">
        <v>669</v>
      </c>
      <c r="Q21" s="50" t="s">
        <v>679</v>
      </c>
      <c r="R21" s="51" t="s">
        <v>680</v>
      </c>
      <c r="S21" s="50" t="s">
        <v>660</v>
      </c>
    </row>
    <row r="22" ht="19.8" customHeight="1" spans="1:19">
      <c r="A22" s="50"/>
      <c r="B22" s="50"/>
      <c r="C22" s="49"/>
      <c r="D22" s="49"/>
      <c r="E22" s="49"/>
      <c r="F22" s="49"/>
      <c r="G22" s="49"/>
      <c r="H22" s="49"/>
      <c r="I22" s="49"/>
      <c r="J22" s="50"/>
      <c r="K22" s="51" t="s">
        <v>449</v>
      </c>
      <c r="L22" s="51" t="s">
        <v>450</v>
      </c>
      <c r="M22" s="50" t="s">
        <v>681</v>
      </c>
      <c r="N22" s="51" t="s">
        <v>456</v>
      </c>
      <c r="O22" s="50" t="s">
        <v>682</v>
      </c>
      <c r="P22" s="51" t="s">
        <v>455</v>
      </c>
      <c r="Q22" s="50" t="s">
        <v>683</v>
      </c>
      <c r="R22" s="51" t="s">
        <v>684</v>
      </c>
      <c r="S22" s="50" t="s">
        <v>657</v>
      </c>
    </row>
    <row r="23" ht="19.8" customHeight="1" spans="1:19">
      <c r="A23" s="50"/>
      <c r="B23" s="50"/>
      <c r="C23" s="49"/>
      <c r="D23" s="49"/>
      <c r="E23" s="49"/>
      <c r="F23" s="49"/>
      <c r="G23" s="49"/>
      <c r="H23" s="49"/>
      <c r="I23" s="49"/>
      <c r="J23" s="50"/>
      <c r="K23" s="51" t="s">
        <v>492</v>
      </c>
      <c r="L23" s="51" t="s">
        <v>493</v>
      </c>
      <c r="M23" s="50" t="s">
        <v>685</v>
      </c>
      <c r="N23" s="51" t="s">
        <v>464</v>
      </c>
      <c r="O23" s="50" t="s">
        <v>686</v>
      </c>
      <c r="P23" s="51" t="s">
        <v>498</v>
      </c>
      <c r="Q23" s="50" t="s">
        <v>687</v>
      </c>
      <c r="R23" s="51" t="s">
        <v>688</v>
      </c>
      <c r="S23" s="50" t="s">
        <v>660</v>
      </c>
    </row>
    <row r="24" ht="19.55" customHeight="1" spans="1:19">
      <c r="A24" s="50"/>
      <c r="B24" s="50"/>
      <c r="C24" s="49"/>
      <c r="D24" s="49"/>
      <c r="E24" s="49"/>
      <c r="F24" s="49"/>
      <c r="G24" s="49"/>
      <c r="H24" s="49"/>
      <c r="I24" s="49"/>
      <c r="J24" s="50"/>
      <c r="K24" s="51"/>
      <c r="L24" s="51" t="s">
        <v>689</v>
      </c>
      <c r="M24" s="50"/>
      <c r="N24" s="51"/>
      <c r="O24" s="50"/>
      <c r="P24" s="51"/>
      <c r="Q24" s="50"/>
      <c r="R24" s="51"/>
      <c r="S24" s="50"/>
    </row>
    <row r="25" ht="19.55" customHeight="1" spans="1:19">
      <c r="A25" s="50"/>
      <c r="B25" s="50"/>
      <c r="C25" s="49"/>
      <c r="D25" s="49"/>
      <c r="E25" s="49"/>
      <c r="F25" s="49"/>
      <c r="G25" s="49"/>
      <c r="H25" s="49"/>
      <c r="I25" s="49"/>
      <c r="J25" s="50"/>
      <c r="K25" s="51"/>
      <c r="L25" s="51" t="s">
        <v>690</v>
      </c>
      <c r="M25" s="50"/>
      <c r="N25" s="51"/>
      <c r="O25" s="50"/>
      <c r="P25" s="51"/>
      <c r="Q25" s="50"/>
      <c r="R25" s="51"/>
      <c r="S25" s="50"/>
    </row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 spans="6:6">
      <c r="F34" s="45" t="s">
        <v>691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6"/>
    <mergeCell ref="K17:K21"/>
    <mergeCell ref="K23:K25"/>
    <mergeCell ref="L9:L11"/>
    <mergeCell ref="L12:L15"/>
    <mergeCell ref="L18:L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D18" sqref="D18"/>
    </sheetView>
  </sheetViews>
  <sheetFormatPr defaultColWidth="9" defaultRowHeight="14" outlineLevelCol="3"/>
  <cols>
    <col min="1" max="4" width="23.7545454545455" customWidth="1"/>
  </cols>
  <sheetData>
    <row r="1" spans="1:4">
      <c r="A1" s="26"/>
      <c r="B1" s="26"/>
      <c r="C1" s="26"/>
      <c r="D1" s="23" t="s">
        <v>692</v>
      </c>
    </row>
    <row r="2" ht="33" customHeight="1" spans="1:4">
      <c r="A2" s="27" t="s">
        <v>693</v>
      </c>
      <c r="B2" s="27"/>
      <c r="C2" s="27"/>
      <c r="D2" s="27"/>
    </row>
    <row r="3" ht="33" customHeight="1" spans="1:4">
      <c r="A3" s="28" t="s">
        <v>33</v>
      </c>
      <c r="B3" s="29"/>
      <c r="C3" s="29"/>
      <c r="D3" s="30" t="s">
        <v>34</v>
      </c>
    </row>
    <row r="4" s="1" customFormat="1" ht="33" customHeight="1" spans="1:4">
      <c r="A4" s="31" t="s">
        <v>694</v>
      </c>
      <c r="B4" s="31" t="s">
        <v>695</v>
      </c>
      <c r="C4" s="31" t="s">
        <v>696</v>
      </c>
      <c r="D4" s="31" t="s">
        <v>697</v>
      </c>
    </row>
    <row r="5" s="1" customFormat="1" ht="33" customHeight="1" spans="1:4">
      <c r="A5" s="32" t="s">
        <v>698</v>
      </c>
      <c r="B5" s="32"/>
      <c r="C5" s="32"/>
      <c r="D5" s="32"/>
    </row>
    <row r="6" s="1" customFormat="1" ht="33" customHeight="1" spans="1:4">
      <c r="A6" s="32" t="s">
        <v>699</v>
      </c>
      <c r="B6" s="31">
        <v>1</v>
      </c>
      <c r="C6" s="32"/>
      <c r="D6" s="32">
        <f>D7+D20</f>
        <v>871.7871</v>
      </c>
    </row>
    <row r="7" s="1" customFormat="1" ht="33" customHeight="1" spans="1:4">
      <c r="A7" s="33" t="s">
        <v>700</v>
      </c>
      <c r="B7" s="31">
        <v>2</v>
      </c>
      <c r="C7" s="32"/>
      <c r="D7" s="32">
        <f>D8+D10+D18</f>
        <v>617.5171</v>
      </c>
    </row>
    <row r="8" s="1" customFormat="1" ht="33" customHeight="1" spans="1:4">
      <c r="A8" s="34" t="s">
        <v>701</v>
      </c>
      <c r="B8" s="31">
        <v>3</v>
      </c>
      <c r="C8" s="35"/>
      <c r="D8" s="35">
        <v>32</v>
      </c>
    </row>
    <row r="9" s="1" customFormat="1" ht="33" customHeight="1" spans="1:4">
      <c r="A9" s="34" t="s">
        <v>702</v>
      </c>
      <c r="B9" s="31">
        <v>4</v>
      </c>
      <c r="C9" s="35"/>
      <c r="D9" s="35"/>
    </row>
    <row r="10" s="1" customFormat="1" ht="33" customHeight="1" spans="1:4">
      <c r="A10" s="34" t="s">
        <v>703</v>
      </c>
      <c r="B10" s="31">
        <v>5</v>
      </c>
      <c r="C10" s="36">
        <v>388</v>
      </c>
      <c r="D10" s="35">
        <f>5061426/10000</f>
        <v>506.1426</v>
      </c>
    </row>
    <row r="11" s="1" customFormat="1" ht="33" customHeight="1" spans="1:4">
      <c r="A11" s="34" t="s">
        <v>704</v>
      </c>
      <c r="B11" s="31">
        <v>6</v>
      </c>
      <c r="C11" s="36"/>
      <c r="D11" s="35">
        <v>0</v>
      </c>
    </row>
    <row r="12" s="1" customFormat="1" ht="33" customHeight="1" spans="1:4">
      <c r="A12" s="34" t="s">
        <v>705</v>
      </c>
      <c r="B12" s="31">
        <v>7</v>
      </c>
      <c r="C12" s="36"/>
      <c r="D12" s="35">
        <v>0</v>
      </c>
    </row>
    <row r="13" s="1" customFormat="1" ht="33" customHeight="1" spans="1:4">
      <c r="A13" s="34" t="s">
        <v>706</v>
      </c>
      <c r="B13" s="31">
        <v>8</v>
      </c>
      <c r="C13" s="36"/>
      <c r="D13" s="35">
        <v>0</v>
      </c>
    </row>
    <row r="14" s="1" customFormat="1" ht="33" customHeight="1" spans="1:4">
      <c r="A14" s="34" t="s">
        <v>707</v>
      </c>
      <c r="B14" s="31">
        <v>9</v>
      </c>
      <c r="C14" s="36"/>
      <c r="D14" s="35">
        <v>0</v>
      </c>
    </row>
    <row r="15" s="1" customFormat="1" ht="33" customHeight="1" spans="1:4">
      <c r="A15" s="34" t="s">
        <v>708</v>
      </c>
      <c r="B15" s="31">
        <v>10</v>
      </c>
      <c r="C15" s="36"/>
      <c r="D15" s="35">
        <v>0</v>
      </c>
    </row>
    <row r="16" s="1" customFormat="1" ht="33" customHeight="1" spans="1:4">
      <c r="A16" s="34" t="s">
        <v>709</v>
      </c>
      <c r="B16" s="31">
        <v>11</v>
      </c>
      <c r="C16" s="36"/>
      <c r="D16" s="35">
        <v>0</v>
      </c>
    </row>
    <row r="17" s="1" customFormat="1" ht="33" customHeight="1" spans="1:4">
      <c r="A17" s="34" t="s">
        <v>710</v>
      </c>
      <c r="B17" s="31">
        <v>12</v>
      </c>
      <c r="C17" s="36"/>
      <c r="D17" s="35">
        <v>0</v>
      </c>
    </row>
    <row r="18" s="1" customFormat="1" ht="33" customHeight="1" spans="1:4">
      <c r="A18" s="34" t="s">
        <v>711</v>
      </c>
      <c r="B18" s="31">
        <v>13</v>
      </c>
      <c r="C18" s="36">
        <v>509</v>
      </c>
      <c r="D18" s="35">
        <f>793745/10000</f>
        <v>79.3745</v>
      </c>
    </row>
    <row r="19" s="1" customFormat="1" ht="33" customHeight="1" spans="1:4">
      <c r="A19" s="37" t="s">
        <v>712</v>
      </c>
      <c r="B19" s="38">
        <v>14</v>
      </c>
      <c r="C19" s="39"/>
      <c r="D19" s="40"/>
    </row>
    <row r="20" s="1" customFormat="1" ht="33" customHeight="1" spans="1:4">
      <c r="A20" s="41" t="s">
        <v>713</v>
      </c>
      <c r="B20" s="42">
        <v>15</v>
      </c>
      <c r="C20" s="43">
        <v>10</v>
      </c>
      <c r="D20" s="44">
        <f>2542700/10000</f>
        <v>254.27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workbookViewId="0">
      <selection activeCell="P1" sqref="P$1:P$1048576"/>
    </sheetView>
  </sheetViews>
  <sheetFormatPr defaultColWidth="9" defaultRowHeight="14"/>
  <cols>
    <col min="1" max="1" width="4" customWidth="1"/>
    <col min="2" max="3" width="3.13636363636364" customWidth="1"/>
    <col min="4" max="4" width="7.54545454545455" customWidth="1"/>
    <col min="5" max="5" width="19.3363636363636" customWidth="1"/>
    <col min="6" max="6" width="7.54545454545455" customWidth="1"/>
    <col min="7" max="7" width="11" customWidth="1"/>
    <col min="8" max="8" width="13.7272727272727" customWidth="1"/>
    <col min="9" max="9" width="7.54545454545455" customWidth="1"/>
    <col min="11" max="12" width="9" style="3"/>
    <col min="13" max="16" width="9" style="4"/>
  </cols>
  <sheetData>
    <row r="1" spans="30:30">
      <c r="AD1" s="23" t="s">
        <v>714</v>
      </c>
    </row>
    <row r="2" ht="24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1"/>
      <c r="N2" s="11"/>
      <c r="O2" s="11"/>
      <c r="P2" s="11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0" customHeight="1" spans="1:30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12"/>
      <c r="L3" s="12"/>
      <c r="M3" s="13"/>
      <c r="N3" s="13"/>
      <c r="O3" s="13"/>
      <c r="P3" s="13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4" t="s">
        <v>34</v>
      </c>
      <c r="AC3" s="24"/>
      <c r="AD3" s="24"/>
    </row>
    <row r="4" s="1" customFormat="1" ht="15" customHeight="1" spans="1:30">
      <c r="A4" s="7" t="s">
        <v>161</v>
      </c>
      <c r="B4" s="7"/>
      <c r="C4" s="7"/>
      <c r="D4" s="7" t="s">
        <v>214</v>
      </c>
      <c r="E4" s="7" t="s">
        <v>395</v>
      </c>
      <c r="F4" s="7" t="s">
        <v>715</v>
      </c>
      <c r="G4" s="7" t="s">
        <v>716</v>
      </c>
      <c r="H4" s="7" t="s">
        <v>717</v>
      </c>
      <c r="I4" s="7" t="s">
        <v>718</v>
      </c>
      <c r="J4" s="7" t="s">
        <v>719</v>
      </c>
      <c r="K4" s="7" t="s">
        <v>720</v>
      </c>
      <c r="L4" s="7" t="s">
        <v>648</v>
      </c>
      <c r="M4" s="14" t="s">
        <v>721</v>
      </c>
      <c r="N4" s="14" t="s">
        <v>722</v>
      </c>
      <c r="O4" s="14"/>
      <c r="P4" s="14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445</v>
      </c>
    </row>
    <row r="5" s="1" customFormat="1" ht="8.5" spans="1:30">
      <c r="A5" s="7" t="s">
        <v>169</v>
      </c>
      <c r="B5" s="7" t="s">
        <v>170</v>
      </c>
      <c r="C5" s="7" t="s">
        <v>171</v>
      </c>
      <c r="D5" s="7"/>
      <c r="E5" s="7"/>
      <c r="F5" s="7"/>
      <c r="G5" s="7"/>
      <c r="H5" s="7"/>
      <c r="I5" s="7"/>
      <c r="J5" s="7"/>
      <c r="K5" s="7"/>
      <c r="L5" s="7"/>
      <c r="M5" s="14"/>
      <c r="N5" s="14" t="s">
        <v>355</v>
      </c>
      <c r="O5" s="14" t="s">
        <v>723</v>
      </c>
      <c r="P5" s="14"/>
      <c r="Q5" s="7"/>
      <c r="R5" s="7" t="s">
        <v>646</v>
      </c>
      <c r="S5" s="7" t="s">
        <v>144</v>
      </c>
      <c r="T5" s="7" t="s">
        <v>724</v>
      </c>
      <c r="U5" s="7" t="s">
        <v>725</v>
      </c>
      <c r="V5" s="7"/>
      <c r="W5" s="7"/>
      <c r="X5" s="7" t="s">
        <v>148</v>
      </c>
      <c r="Y5" s="7" t="s">
        <v>149</v>
      </c>
      <c r="Z5" s="7" t="s">
        <v>150</v>
      </c>
      <c r="AA5" s="7" t="s">
        <v>151</v>
      </c>
      <c r="AB5" s="7" t="s">
        <v>152</v>
      </c>
      <c r="AC5" s="7" t="s">
        <v>131</v>
      </c>
      <c r="AD5" s="7"/>
    </row>
    <row r="6" s="1" customFormat="1" ht="25.5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14"/>
      <c r="N6" s="14"/>
      <c r="O6" s="14" t="s">
        <v>726</v>
      </c>
      <c r="P6" s="14" t="s">
        <v>423</v>
      </c>
      <c r="Q6" s="7" t="s">
        <v>727</v>
      </c>
      <c r="R6" s="7"/>
      <c r="S6" s="7"/>
      <c r="T6" s="7"/>
      <c r="U6" s="7" t="s">
        <v>154</v>
      </c>
      <c r="V6" s="7" t="s">
        <v>155</v>
      </c>
      <c r="W6" s="7" t="s">
        <v>156</v>
      </c>
      <c r="X6" s="7"/>
      <c r="Y6" s="7"/>
      <c r="Z6" s="7"/>
      <c r="AA6" s="7"/>
      <c r="AB6" s="7"/>
      <c r="AC6" s="7"/>
      <c r="AD6" s="7"/>
    </row>
    <row r="7" s="1" customFormat="1" ht="20" customHeight="1" spans="1:30">
      <c r="A7" s="8"/>
      <c r="B7" s="8"/>
      <c r="C7" s="8"/>
      <c r="D7" s="8"/>
      <c r="E7" s="9" t="s">
        <v>139</v>
      </c>
      <c r="F7" s="8"/>
      <c r="G7" s="8"/>
      <c r="H7" s="8"/>
      <c r="I7" s="8"/>
      <c r="J7" s="8"/>
      <c r="K7" s="9"/>
      <c r="L7" s="9"/>
      <c r="M7" s="15">
        <f>SUM(M8:M29)</f>
        <v>646.8</v>
      </c>
      <c r="N7" s="15">
        <f>SUM(N8:N29)</f>
        <v>646.8</v>
      </c>
      <c r="O7" s="15">
        <f>SUM(O8:O29)</f>
        <v>646.8</v>
      </c>
      <c r="P7" s="15">
        <f>SUM(P8:P29)</f>
        <v>646.8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8"/>
    </row>
    <row r="8" s="2" customFormat="1" ht="26.7" customHeight="1" spans="1:30">
      <c r="A8" s="10">
        <v>201</v>
      </c>
      <c r="B8" s="10" t="s">
        <v>174</v>
      </c>
      <c r="C8" s="10" t="s">
        <v>177</v>
      </c>
      <c r="D8" s="10">
        <v>104001</v>
      </c>
      <c r="E8" s="10" t="s">
        <v>3</v>
      </c>
      <c r="F8" s="10" t="s">
        <v>728</v>
      </c>
      <c r="G8" s="10" t="s">
        <v>729</v>
      </c>
      <c r="H8" s="10" t="s">
        <v>730</v>
      </c>
      <c r="I8" s="10" t="s">
        <v>731</v>
      </c>
      <c r="J8" s="10" t="s">
        <v>732</v>
      </c>
      <c r="K8" s="16">
        <v>2</v>
      </c>
      <c r="L8" s="16" t="s">
        <v>733</v>
      </c>
      <c r="M8" s="17">
        <v>1.6</v>
      </c>
      <c r="N8" s="18">
        <v>1.6</v>
      </c>
      <c r="O8" s="18">
        <v>1.6</v>
      </c>
      <c r="P8" s="18">
        <v>1.6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5"/>
    </row>
    <row r="9" s="2" customFormat="1" ht="26.7" customHeight="1" spans="1:30">
      <c r="A9" s="10">
        <v>201</v>
      </c>
      <c r="B9" s="10" t="s">
        <v>174</v>
      </c>
      <c r="C9" s="10" t="s">
        <v>177</v>
      </c>
      <c r="D9" s="10">
        <v>104001</v>
      </c>
      <c r="E9" s="10" t="s">
        <v>3</v>
      </c>
      <c r="F9" s="10" t="s">
        <v>728</v>
      </c>
      <c r="G9" s="10" t="s">
        <v>734</v>
      </c>
      <c r="H9" s="10" t="s">
        <v>735</v>
      </c>
      <c r="I9" s="10" t="s">
        <v>731</v>
      </c>
      <c r="J9" s="10" t="s">
        <v>732</v>
      </c>
      <c r="K9" s="16">
        <v>5</v>
      </c>
      <c r="L9" s="16" t="s">
        <v>587</v>
      </c>
      <c r="M9" s="17">
        <v>1</v>
      </c>
      <c r="N9" s="18">
        <v>1</v>
      </c>
      <c r="O9" s="18">
        <v>1</v>
      </c>
      <c r="P9" s="18">
        <v>1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5"/>
    </row>
    <row r="10" s="2" customFormat="1" ht="26.7" customHeight="1" spans="1:30">
      <c r="A10" s="10">
        <v>201</v>
      </c>
      <c r="B10" s="10" t="s">
        <v>174</v>
      </c>
      <c r="C10" s="10" t="s">
        <v>177</v>
      </c>
      <c r="D10" s="10">
        <v>104001</v>
      </c>
      <c r="E10" s="10" t="s">
        <v>3</v>
      </c>
      <c r="F10" s="10" t="s">
        <v>728</v>
      </c>
      <c r="G10" s="10" t="s">
        <v>736</v>
      </c>
      <c r="H10" s="10" t="s">
        <v>737</v>
      </c>
      <c r="I10" s="10" t="s">
        <v>731</v>
      </c>
      <c r="J10" s="10" t="s">
        <v>732</v>
      </c>
      <c r="K10" s="16">
        <v>5</v>
      </c>
      <c r="L10" s="16" t="s">
        <v>738</v>
      </c>
      <c r="M10" s="17">
        <v>1.5</v>
      </c>
      <c r="N10" s="18">
        <v>1.5</v>
      </c>
      <c r="O10" s="18">
        <v>1.5</v>
      </c>
      <c r="P10" s="18">
        <v>1.5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5"/>
    </row>
    <row r="11" s="2" customFormat="1" ht="26.7" customHeight="1" spans="1:30">
      <c r="A11" s="10">
        <v>201</v>
      </c>
      <c r="B11" s="10" t="s">
        <v>174</v>
      </c>
      <c r="C11" s="10" t="s">
        <v>177</v>
      </c>
      <c r="D11" s="10">
        <v>104001</v>
      </c>
      <c r="E11" s="10" t="s">
        <v>3</v>
      </c>
      <c r="F11" s="10" t="s">
        <v>728</v>
      </c>
      <c r="G11" s="10" t="s">
        <v>739</v>
      </c>
      <c r="H11" s="10" t="s">
        <v>740</v>
      </c>
      <c r="I11" s="10" t="s">
        <v>731</v>
      </c>
      <c r="J11" s="10" t="s">
        <v>732</v>
      </c>
      <c r="K11" s="16">
        <v>10</v>
      </c>
      <c r="L11" s="16" t="s">
        <v>733</v>
      </c>
      <c r="M11" s="17">
        <v>3</v>
      </c>
      <c r="N11" s="18">
        <v>3</v>
      </c>
      <c r="O11" s="18">
        <v>3</v>
      </c>
      <c r="P11" s="18">
        <v>3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5"/>
    </row>
    <row r="12" s="2" customFormat="1" ht="26.7" customHeight="1" spans="1:30">
      <c r="A12" s="10">
        <v>201</v>
      </c>
      <c r="B12" s="10" t="s">
        <v>174</v>
      </c>
      <c r="C12" s="10" t="s">
        <v>177</v>
      </c>
      <c r="D12" s="10">
        <v>104001</v>
      </c>
      <c r="E12" s="10" t="s">
        <v>3</v>
      </c>
      <c r="F12" s="10" t="s">
        <v>728</v>
      </c>
      <c r="G12" s="10" t="s">
        <v>741</v>
      </c>
      <c r="H12" s="10" t="s">
        <v>742</v>
      </c>
      <c r="I12" s="10" t="s">
        <v>731</v>
      </c>
      <c r="J12" s="10" t="s">
        <v>732</v>
      </c>
      <c r="K12" s="16">
        <v>10</v>
      </c>
      <c r="L12" s="16" t="s">
        <v>733</v>
      </c>
      <c r="M12" s="17">
        <v>5</v>
      </c>
      <c r="N12" s="18">
        <v>5</v>
      </c>
      <c r="O12" s="18">
        <v>5</v>
      </c>
      <c r="P12" s="18">
        <v>5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5"/>
    </row>
    <row r="13" s="2" customFormat="1" ht="26.7" customHeight="1" spans="1:30">
      <c r="A13" s="10">
        <v>201</v>
      </c>
      <c r="B13" s="10" t="s">
        <v>174</v>
      </c>
      <c r="C13" s="10" t="s">
        <v>177</v>
      </c>
      <c r="D13" s="10">
        <v>104001</v>
      </c>
      <c r="E13" s="10" t="s">
        <v>3</v>
      </c>
      <c r="F13" s="10" t="s">
        <v>728</v>
      </c>
      <c r="G13" s="10" t="s">
        <v>743</v>
      </c>
      <c r="H13" s="10" t="s">
        <v>744</v>
      </c>
      <c r="I13" s="10" t="s">
        <v>731</v>
      </c>
      <c r="J13" s="10" t="s">
        <v>732</v>
      </c>
      <c r="K13" s="16">
        <v>5</v>
      </c>
      <c r="L13" s="16" t="s">
        <v>733</v>
      </c>
      <c r="M13" s="17">
        <v>1.5</v>
      </c>
      <c r="N13" s="18">
        <v>1.5</v>
      </c>
      <c r="O13" s="18">
        <v>1.5</v>
      </c>
      <c r="P13" s="18">
        <v>1.5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5"/>
    </row>
    <row r="14" s="2" customFormat="1" ht="26.7" customHeight="1" spans="1:30">
      <c r="A14" s="10">
        <v>201</v>
      </c>
      <c r="B14" s="10" t="s">
        <v>174</v>
      </c>
      <c r="C14" s="10" t="s">
        <v>177</v>
      </c>
      <c r="D14" s="10">
        <v>104001</v>
      </c>
      <c r="E14" s="10" t="s">
        <v>3</v>
      </c>
      <c r="F14" s="10" t="s">
        <v>728</v>
      </c>
      <c r="G14" s="10" t="s">
        <v>745</v>
      </c>
      <c r="H14" s="10" t="s">
        <v>746</v>
      </c>
      <c r="I14" s="10" t="s">
        <v>731</v>
      </c>
      <c r="J14" s="10" t="s">
        <v>732</v>
      </c>
      <c r="K14" s="16">
        <v>2</v>
      </c>
      <c r="L14" s="16" t="s">
        <v>733</v>
      </c>
      <c r="M14" s="17">
        <v>0.2</v>
      </c>
      <c r="N14" s="18">
        <v>0.2</v>
      </c>
      <c r="O14" s="18">
        <v>0.2</v>
      </c>
      <c r="P14" s="18">
        <v>0.2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5"/>
    </row>
    <row r="15" s="2" customFormat="1" ht="26.7" customHeight="1" spans="1:30">
      <c r="A15" s="10">
        <v>201</v>
      </c>
      <c r="B15" s="10" t="s">
        <v>174</v>
      </c>
      <c r="C15" s="10" t="s">
        <v>177</v>
      </c>
      <c r="D15" s="10">
        <v>104001</v>
      </c>
      <c r="E15" s="10" t="s">
        <v>3</v>
      </c>
      <c r="F15" s="10" t="s">
        <v>728</v>
      </c>
      <c r="G15" s="10" t="s">
        <v>747</v>
      </c>
      <c r="H15" s="10" t="s">
        <v>748</v>
      </c>
      <c r="I15" s="10" t="s">
        <v>731</v>
      </c>
      <c r="J15" s="10" t="s">
        <v>732</v>
      </c>
      <c r="K15" s="16">
        <v>100</v>
      </c>
      <c r="L15" s="16" t="s">
        <v>749</v>
      </c>
      <c r="M15" s="17">
        <v>5</v>
      </c>
      <c r="N15" s="18">
        <v>5</v>
      </c>
      <c r="O15" s="18">
        <v>5</v>
      </c>
      <c r="P15" s="18">
        <v>5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5"/>
    </row>
    <row r="16" s="2" customFormat="1" ht="26.7" customHeight="1" spans="1:30">
      <c r="A16" s="10">
        <v>201</v>
      </c>
      <c r="B16" s="10" t="s">
        <v>174</v>
      </c>
      <c r="C16" s="10" t="s">
        <v>177</v>
      </c>
      <c r="D16" s="10">
        <v>104001</v>
      </c>
      <c r="E16" s="10" t="s">
        <v>3</v>
      </c>
      <c r="F16" s="10" t="s">
        <v>728</v>
      </c>
      <c r="G16" s="10" t="s">
        <v>750</v>
      </c>
      <c r="H16" s="10" t="s">
        <v>751</v>
      </c>
      <c r="I16" s="10" t="s">
        <v>731</v>
      </c>
      <c r="J16" s="10" t="s">
        <v>732</v>
      </c>
      <c r="K16" s="16">
        <v>100</v>
      </c>
      <c r="L16" s="16" t="s">
        <v>752</v>
      </c>
      <c r="M16" s="17">
        <v>10</v>
      </c>
      <c r="N16" s="18">
        <v>10</v>
      </c>
      <c r="O16" s="18">
        <v>10</v>
      </c>
      <c r="P16" s="18">
        <v>10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5"/>
    </row>
    <row r="17" s="2" customFormat="1" ht="26.7" customHeight="1" spans="1:30">
      <c r="A17" s="10">
        <v>201</v>
      </c>
      <c r="B17" s="10" t="s">
        <v>174</v>
      </c>
      <c r="C17" s="10" t="s">
        <v>177</v>
      </c>
      <c r="D17" s="10">
        <v>104001</v>
      </c>
      <c r="E17" s="10" t="s">
        <v>3</v>
      </c>
      <c r="F17" s="10" t="s">
        <v>728</v>
      </c>
      <c r="G17" s="10" t="s">
        <v>753</v>
      </c>
      <c r="H17" s="10" t="s">
        <v>754</v>
      </c>
      <c r="I17" s="10" t="s">
        <v>731</v>
      </c>
      <c r="J17" s="10" t="s">
        <v>732</v>
      </c>
      <c r="K17" s="16">
        <v>10</v>
      </c>
      <c r="L17" s="16" t="s">
        <v>755</v>
      </c>
      <c r="M17" s="17">
        <v>25</v>
      </c>
      <c r="N17" s="18">
        <v>25</v>
      </c>
      <c r="O17" s="18">
        <v>25</v>
      </c>
      <c r="P17" s="18">
        <v>25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5"/>
    </row>
    <row r="18" s="2" customFormat="1" ht="26.7" customHeight="1" spans="1:30">
      <c r="A18" s="10">
        <v>201</v>
      </c>
      <c r="B18" s="10" t="s">
        <v>174</v>
      </c>
      <c r="C18" s="10" t="s">
        <v>177</v>
      </c>
      <c r="D18" s="10">
        <v>104001</v>
      </c>
      <c r="E18" s="10" t="s">
        <v>3</v>
      </c>
      <c r="F18" s="10" t="s">
        <v>728</v>
      </c>
      <c r="G18" s="10" t="s">
        <v>756</v>
      </c>
      <c r="H18" s="10" t="s">
        <v>757</v>
      </c>
      <c r="I18" s="10" t="s">
        <v>731</v>
      </c>
      <c r="J18" s="10" t="s">
        <v>732</v>
      </c>
      <c r="K18" s="16">
        <v>1</v>
      </c>
      <c r="L18" s="16" t="s">
        <v>755</v>
      </c>
      <c r="M18" s="17">
        <v>10</v>
      </c>
      <c r="N18" s="18">
        <v>10</v>
      </c>
      <c r="O18" s="18">
        <v>10</v>
      </c>
      <c r="P18" s="18">
        <v>10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5"/>
    </row>
    <row r="19" s="2" customFormat="1" ht="26.7" customHeight="1" spans="1:30">
      <c r="A19" s="10">
        <v>201</v>
      </c>
      <c r="B19" s="10" t="s">
        <v>174</v>
      </c>
      <c r="C19" s="10" t="s">
        <v>177</v>
      </c>
      <c r="D19" s="10">
        <v>104001</v>
      </c>
      <c r="E19" s="10" t="s">
        <v>3</v>
      </c>
      <c r="F19" s="10" t="s">
        <v>728</v>
      </c>
      <c r="G19" s="10" t="s">
        <v>758</v>
      </c>
      <c r="H19" s="10" t="s">
        <v>759</v>
      </c>
      <c r="I19" s="10" t="s">
        <v>731</v>
      </c>
      <c r="J19" s="10" t="s">
        <v>732</v>
      </c>
      <c r="K19" s="16">
        <v>4</v>
      </c>
      <c r="L19" s="16" t="s">
        <v>755</v>
      </c>
      <c r="M19" s="17">
        <v>8</v>
      </c>
      <c r="N19" s="18">
        <v>8</v>
      </c>
      <c r="O19" s="18">
        <v>8</v>
      </c>
      <c r="P19" s="18">
        <v>8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5"/>
    </row>
    <row r="20" s="2" customFormat="1" ht="26.7" customHeight="1" spans="1:30">
      <c r="A20" s="10">
        <v>201</v>
      </c>
      <c r="B20" s="10" t="s">
        <v>174</v>
      </c>
      <c r="C20" s="10" t="s">
        <v>177</v>
      </c>
      <c r="D20" s="10">
        <v>104001</v>
      </c>
      <c r="E20" s="10" t="s">
        <v>3</v>
      </c>
      <c r="F20" s="10" t="s">
        <v>760</v>
      </c>
      <c r="G20" s="10" t="s">
        <v>761</v>
      </c>
      <c r="H20" s="10" t="s">
        <v>762</v>
      </c>
      <c r="I20" s="10" t="s">
        <v>731</v>
      </c>
      <c r="J20" s="10" t="s">
        <v>732</v>
      </c>
      <c r="K20" s="16">
        <v>1</v>
      </c>
      <c r="L20" s="16" t="s">
        <v>763</v>
      </c>
      <c r="M20" s="17">
        <v>42</v>
      </c>
      <c r="N20" s="18">
        <v>42</v>
      </c>
      <c r="O20" s="18">
        <v>42</v>
      </c>
      <c r="P20" s="18">
        <v>42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5"/>
    </row>
    <row r="21" s="2" customFormat="1" ht="26.7" customHeight="1" spans="1:30">
      <c r="A21" s="10">
        <v>201</v>
      </c>
      <c r="B21" s="10" t="s">
        <v>174</v>
      </c>
      <c r="C21" s="10" t="s">
        <v>177</v>
      </c>
      <c r="D21" s="10">
        <v>104001</v>
      </c>
      <c r="E21" s="10" t="s">
        <v>3</v>
      </c>
      <c r="F21" s="10" t="s">
        <v>760</v>
      </c>
      <c r="G21" s="10" t="s">
        <v>764</v>
      </c>
      <c r="H21" s="10" t="s">
        <v>765</v>
      </c>
      <c r="I21" s="10" t="s">
        <v>731</v>
      </c>
      <c r="J21" s="10" t="s">
        <v>732</v>
      </c>
      <c r="K21" s="16">
        <v>1</v>
      </c>
      <c r="L21" s="16" t="s">
        <v>763</v>
      </c>
      <c r="M21" s="17">
        <v>2</v>
      </c>
      <c r="N21" s="18">
        <v>2</v>
      </c>
      <c r="O21" s="18">
        <v>2</v>
      </c>
      <c r="P21" s="18">
        <v>2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5"/>
    </row>
    <row r="22" s="2" customFormat="1" ht="26.7" customHeight="1" spans="1:30">
      <c r="A22" s="10">
        <v>201</v>
      </c>
      <c r="B22" s="10" t="s">
        <v>174</v>
      </c>
      <c r="C22" s="10" t="s">
        <v>177</v>
      </c>
      <c r="D22" s="10">
        <v>104001</v>
      </c>
      <c r="E22" s="10" t="s">
        <v>3</v>
      </c>
      <c r="F22" s="10" t="s">
        <v>760</v>
      </c>
      <c r="G22" s="10" t="s">
        <v>766</v>
      </c>
      <c r="H22" s="10" t="s">
        <v>767</v>
      </c>
      <c r="I22" s="10" t="s">
        <v>731</v>
      </c>
      <c r="J22" s="10" t="s">
        <v>732</v>
      </c>
      <c r="K22" s="16">
        <v>1</v>
      </c>
      <c r="L22" s="16" t="s">
        <v>763</v>
      </c>
      <c r="M22" s="17">
        <v>32</v>
      </c>
      <c r="N22" s="18">
        <v>32</v>
      </c>
      <c r="O22" s="18">
        <v>32</v>
      </c>
      <c r="P22" s="18">
        <v>32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5"/>
    </row>
    <row r="23" s="2" customFormat="1" ht="26.7" customHeight="1" spans="1:30">
      <c r="A23" s="10">
        <v>201</v>
      </c>
      <c r="B23" s="10" t="s">
        <v>174</v>
      </c>
      <c r="C23" s="10" t="s">
        <v>177</v>
      </c>
      <c r="D23" s="10">
        <v>104001</v>
      </c>
      <c r="E23" s="10" t="s">
        <v>3</v>
      </c>
      <c r="F23" s="10" t="s">
        <v>760</v>
      </c>
      <c r="G23" s="10" t="s">
        <v>768</v>
      </c>
      <c r="H23" s="10" t="s">
        <v>769</v>
      </c>
      <c r="I23" s="10" t="s">
        <v>731</v>
      </c>
      <c r="J23" s="10" t="s">
        <v>732</v>
      </c>
      <c r="K23" s="16">
        <v>20</v>
      </c>
      <c r="L23" s="16" t="s">
        <v>171</v>
      </c>
      <c r="M23" s="17">
        <v>347</v>
      </c>
      <c r="N23" s="18">
        <v>347</v>
      </c>
      <c r="O23" s="18">
        <v>347</v>
      </c>
      <c r="P23" s="18">
        <v>347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5"/>
    </row>
    <row r="24" s="2" customFormat="1" ht="26.7" customHeight="1" spans="1:30">
      <c r="A24" s="10">
        <v>201</v>
      </c>
      <c r="B24" s="10" t="s">
        <v>174</v>
      </c>
      <c r="C24" s="10" t="s">
        <v>177</v>
      </c>
      <c r="D24" s="10">
        <v>104001</v>
      </c>
      <c r="E24" s="10" t="s">
        <v>3</v>
      </c>
      <c r="F24" s="10" t="s">
        <v>760</v>
      </c>
      <c r="G24" s="10" t="s">
        <v>770</v>
      </c>
      <c r="H24" s="10" t="s">
        <v>771</v>
      </c>
      <c r="I24" s="10" t="s">
        <v>731</v>
      </c>
      <c r="J24" s="10" t="s">
        <v>732</v>
      </c>
      <c r="K24" s="16">
        <v>5</v>
      </c>
      <c r="L24" s="16" t="s">
        <v>171</v>
      </c>
      <c r="M24" s="17">
        <v>20</v>
      </c>
      <c r="N24" s="18">
        <v>20</v>
      </c>
      <c r="O24" s="18">
        <v>20</v>
      </c>
      <c r="P24" s="18">
        <v>20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5"/>
    </row>
    <row r="25" s="2" customFormat="1" ht="26.7" customHeight="1" spans="1:30">
      <c r="A25" s="10">
        <v>201</v>
      </c>
      <c r="B25" s="10" t="s">
        <v>174</v>
      </c>
      <c r="C25" s="10" t="s">
        <v>177</v>
      </c>
      <c r="D25" s="10">
        <v>104001</v>
      </c>
      <c r="E25" s="10" t="s">
        <v>3</v>
      </c>
      <c r="F25" s="10" t="s">
        <v>760</v>
      </c>
      <c r="G25" s="10" t="s">
        <v>772</v>
      </c>
      <c r="H25" s="10" t="s">
        <v>330</v>
      </c>
      <c r="I25" s="10" t="s">
        <v>731</v>
      </c>
      <c r="J25" s="10" t="s">
        <v>732</v>
      </c>
      <c r="K25" s="16">
        <v>1</v>
      </c>
      <c r="L25" s="16" t="s">
        <v>763</v>
      </c>
      <c r="M25" s="17">
        <v>20</v>
      </c>
      <c r="N25" s="18">
        <v>20</v>
      </c>
      <c r="O25" s="18">
        <v>20</v>
      </c>
      <c r="P25" s="18">
        <v>20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5"/>
    </row>
    <row r="26" s="2" customFormat="1" ht="26.7" customHeight="1" spans="1:30">
      <c r="A26" s="10">
        <v>201</v>
      </c>
      <c r="B26" s="10" t="s">
        <v>174</v>
      </c>
      <c r="C26" s="10" t="s">
        <v>177</v>
      </c>
      <c r="D26" s="10">
        <v>104001</v>
      </c>
      <c r="E26" s="10" t="s">
        <v>3</v>
      </c>
      <c r="F26" s="10" t="s">
        <v>760</v>
      </c>
      <c r="G26" s="10" t="s">
        <v>773</v>
      </c>
      <c r="H26" s="10" t="s">
        <v>774</v>
      </c>
      <c r="I26" s="10" t="s">
        <v>731</v>
      </c>
      <c r="J26" s="10" t="s">
        <v>732</v>
      </c>
      <c r="K26" s="16">
        <v>6</v>
      </c>
      <c r="L26" s="16" t="s">
        <v>171</v>
      </c>
      <c r="M26" s="17">
        <v>43</v>
      </c>
      <c r="N26" s="18">
        <v>43</v>
      </c>
      <c r="O26" s="18">
        <v>43</v>
      </c>
      <c r="P26" s="18">
        <v>43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5"/>
    </row>
    <row r="27" s="2" customFormat="1" ht="26.7" customHeight="1" spans="1:30">
      <c r="A27" s="10">
        <v>201</v>
      </c>
      <c r="B27" s="10" t="s">
        <v>174</v>
      </c>
      <c r="C27" s="10" t="s">
        <v>177</v>
      </c>
      <c r="D27" s="10">
        <v>104001</v>
      </c>
      <c r="E27" s="10" t="s">
        <v>3</v>
      </c>
      <c r="F27" s="10" t="s">
        <v>760</v>
      </c>
      <c r="G27" s="10" t="s">
        <v>775</v>
      </c>
      <c r="H27" s="10" t="s">
        <v>381</v>
      </c>
      <c r="I27" s="10" t="s">
        <v>731</v>
      </c>
      <c r="J27" s="10" t="s">
        <v>732</v>
      </c>
      <c r="K27" s="16">
        <v>1</v>
      </c>
      <c r="L27" s="16" t="s">
        <v>755</v>
      </c>
      <c r="M27" s="17">
        <v>49</v>
      </c>
      <c r="N27" s="18">
        <v>49</v>
      </c>
      <c r="O27" s="18">
        <v>49</v>
      </c>
      <c r="P27" s="18">
        <v>49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5"/>
    </row>
    <row r="28" s="2" customFormat="1" ht="26.7" customHeight="1" spans="1:30">
      <c r="A28" s="10">
        <v>201</v>
      </c>
      <c r="B28" s="10" t="s">
        <v>174</v>
      </c>
      <c r="C28" s="10" t="s">
        <v>177</v>
      </c>
      <c r="D28" s="10">
        <v>104001</v>
      </c>
      <c r="E28" s="10" t="s">
        <v>3</v>
      </c>
      <c r="F28" s="10" t="s">
        <v>760</v>
      </c>
      <c r="G28" s="10" t="s">
        <v>776</v>
      </c>
      <c r="H28" s="10" t="s">
        <v>777</v>
      </c>
      <c r="I28" s="10" t="s">
        <v>731</v>
      </c>
      <c r="J28" s="10" t="s">
        <v>732</v>
      </c>
      <c r="K28" s="16">
        <v>1</v>
      </c>
      <c r="L28" s="16" t="s">
        <v>763</v>
      </c>
      <c r="M28" s="17">
        <v>10</v>
      </c>
      <c r="N28" s="18">
        <v>10</v>
      </c>
      <c r="O28" s="18">
        <v>10</v>
      </c>
      <c r="P28" s="18">
        <v>10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5"/>
    </row>
    <row r="29" s="2" customFormat="1" ht="26.7" customHeight="1" spans="1:30">
      <c r="A29" s="10">
        <v>201</v>
      </c>
      <c r="B29" s="10" t="s">
        <v>174</v>
      </c>
      <c r="C29" s="10" t="s">
        <v>177</v>
      </c>
      <c r="D29" s="10">
        <v>104001</v>
      </c>
      <c r="E29" s="10" t="s">
        <v>3</v>
      </c>
      <c r="F29" s="10" t="s">
        <v>760</v>
      </c>
      <c r="G29" s="10" t="s">
        <v>778</v>
      </c>
      <c r="H29" s="10" t="s">
        <v>779</v>
      </c>
      <c r="I29" s="10" t="s">
        <v>731</v>
      </c>
      <c r="J29" s="10" t="s">
        <v>732</v>
      </c>
      <c r="K29" s="16">
        <v>2</v>
      </c>
      <c r="L29" s="16" t="s">
        <v>171</v>
      </c>
      <c r="M29" s="17">
        <v>10</v>
      </c>
      <c r="N29" s="18">
        <v>10</v>
      </c>
      <c r="O29" s="18">
        <v>10</v>
      </c>
      <c r="P29" s="18">
        <v>10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5"/>
    </row>
    <row r="30" s="1" customFormat="1" ht="8.5" spans="11:16">
      <c r="K30" s="19"/>
      <c r="L30" s="19"/>
      <c r="M30" s="20"/>
      <c r="N30" s="20"/>
      <c r="O30" s="20"/>
      <c r="P30" s="20"/>
    </row>
    <row r="31" s="1" customFormat="1" ht="8.5" spans="11:16">
      <c r="K31" s="19"/>
      <c r="L31" s="19"/>
      <c r="M31" s="20"/>
      <c r="N31" s="20"/>
      <c r="O31" s="20"/>
      <c r="P31" s="20"/>
    </row>
    <row r="32" s="1" customFormat="1" ht="8.5" spans="11:16">
      <c r="K32" s="19"/>
      <c r="L32" s="19"/>
      <c r="M32" s="20"/>
      <c r="N32" s="20"/>
      <c r="O32" s="20"/>
      <c r="P32" s="20"/>
    </row>
    <row r="33" s="1" customFormat="1" ht="8.5" spans="11:16">
      <c r="K33" s="19"/>
      <c r="L33" s="19"/>
      <c r="M33" s="20"/>
      <c r="N33" s="20"/>
      <c r="O33" s="20"/>
      <c r="P33" s="20"/>
    </row>
    <row r="34" s="1" customFormat="1" ht="8.5" spans="11:16">
      <c r="K34" s="19"/>
      <c r="L34" s="19"/>
      <c r="M34" s="20"/>
      <c r="N34" s="20"/>
      <c r="O34" s="20"/>
      <c r="P34" s="20"/>
    </row>
    <row r="35" s="1" customFormat="1" ht="8.5" spans="11:16">
      <c r="K35" s="19"/>
      <c r="L35" s="19"/>
      <c r="M35" s="20"/>
      <c r="N35" s="20"/>
      <c r="O35" s="20"/>
      <c r="P35" s="20"/>
    </row>
    <row r="36" s="1" customFormat="1" ht="8.5" spans="11:16">
      <c r="K36" s="19"/>
      <c r="L36" s="19"/>
      <c r="M36" s="20"/>
      <c r="N36" s="20"/>
      <c r="O36" s="20"/>
      <c r="P36" s="20"/>
    </row>
    <row r="37" s="1" customFormat="1" ht="8.5" spans="11:16">
      <c r="K37" s="19"/>
      <c r="L37" s="19"/>
      <c r="M37" s="20"/>
      <c r="N37" s="20"/>
      <c r="O37" s="20"/>
      <c r="P37" s="20"/>
    </row>
    <row r="38" s="1" customFormat="1" ht="8.5" spans="11:16">
      <c r="K38" s="19"/>
      <c r="L38" s="19"/>
      <c r="M38" s="20"/>
      <c r="N38" s="20"/>
      <c r="O38" s="20"/>
      <c r="P38" s="20"/>
    </row>
  </sheetData>
  <autoFilter xmlns:etc="http://www.wps.cn/officeDocument/2017/etCustomData" ref="A6:AD29" etc:filterBottomFollowUsedRange="0">
    <extLst/>
  </autoFilter>
  <mergeCells count="31">
    <mergeCell ref="A2:AD2"/>
    <mergeCell ref="A3:AA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1">
    <dataValidation type="list" allowBlank="1" showInputMessage="1" showErrorMessage="1" sqref="G28:G29">
      <formula1>[1]财库【2022】31号!#REF!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4" workbookViewId="0">
      <selection activeCell="D6" sqref="D6"/>
    </sheetView>
  </sheetViews>
  <sheetFormatPr defaultColWidth="10" defaultRowHeight="14" outlineLevelCol="7"/>
  <cols>
    <col min="1" max="1" width="35.9" customWidth="1"/>
    <col min="2" max="2" width="14.3545454545455" customWidth="1"/>
    <col min="3" max="3" width="35.9" customWidth="1"/>
    <col min="4" max="4" width="14.3545454545455" customWidth="1"/>
    <col min="5" max="5" width="35.9" customWidth="1"/>
    <col min="6" max="6" width="14.3545454545455" customWidth="1"/>
    <col min="7" max="7" width="35.9" customWidth="1"/>
    <col min="8" max="8" width="14.3545454545455" customWidth="1"/>
  </cols>
  <sheetData>
    <row r="1" ht="12.9" customHeight="1" spans="1:8">
      <c r="A1" s="45"/>
      <c r="H1" s="61" t="s">
        <v>32</v>
      </c>
    </row>
    <row r="2" ht="24.15" customHeight="1" spans="1:8">
      <c r="A2" s="164" t="s">
        <v>6</v>
      </c>
      <c r="B2" s="164"/>
      <c r="C2" s="164"/>
      <c r="D2" s="164"/>
      <c r="E2" s="164"/>
      <c r="F2" s="164"/>
      <c r="G2" s="164"/>
      <c r="H2" s="164"/>
    </row>
    <row r="3" ht="17.25" customHeight="1" spans="1:8">
      <c r="A3" s="54" t="s">
        <v>33</v>
      </c>
      <c r="B3" s="54"/>
      <c r="C3" s="54"/>
      <c r="D3" s="54"/>
      <c r="E3" s="54"/>
      <c r="F3" s="54"/>
      <c r="G3" s="52" t="s">
        <v>34</v>
      </c>
      <c r="H3" s="52"/>
    </row>
    <row r="4" ht="17.9" customHeight="1" spans="1:8">
      <c r="A4" s="55" t="s">
        <v>35</v>
      </c>
      <c r="B4" s="55"/>
      <c r="C4" s="55" t="s">
        <v>36</v>
      </c>
      <c r="D4" s="55"/>
      <c r="E4" s="55"/>
      <c r="F4" s="55"/>
      <c r="G4" s="55"/>
      <c r="H4" s="55"/>
    </row>
    <row r="5" ht="17.9" customHeight="1" spans="1:8">
      <c r="A5" s="55" t="s">
        <v>37</v>
      </c>
      <c r="B5" s="55" t="s">
        <v>38</v>
      </c>
      <c r="C5" s="55" t="s">
        <v>39</v>
      </c>
      <c r="D5" s="55" t="s">
        <v>38</v>
      </c>
      <c r="E5" s="55" t="s">
        <v>40</v>
      </c>
      <c r="F5" s="55" t="s">
        <v>38</v>
      </c>
      <c r="G5" s="55" t="s">
        <v>41</v>
      </c>
      <c r="H5" s="55" t="s">
        <v>38</v>
      </c>
    </row>
    <row r="6" ht="16.25" customHeight="1" spans="1:8">
      <c r="A6" s="58" t="s">
        <v>42</v>
      </c>
      <c r="B6" s="60">
        <v>1023.33779</v>
      </c>
      <c r="C6" s="59" t="s">
        <v>43</v>
      </c>
      <c r="D6" s="148">
        <v>880.546322</v>
      </c>
      <c r="E6" s="58" t="s">
        <v>44</v>
      </c>
      <c r="F6" s="57">
        <v>412.33779</v>
      </c>
      <c r="G6" s="59" t="s">
        <v>45</v>
      </c>
      <c r="H6" s="60">
        <v>324.578668</v>
      </c>
    </row>
    <row r="7" ht="16.25" customHeight="1" spans="1:8">
      <c r="A7" s="59" t="s">
        <v>46</v>
      </c>
      <c r="B7" s="60">
        <v>1023.33779</v>
      </c>
      <c r="C7" s="59" t="s">
        <v>47</v>
      </c>
      <c r="D7" s="148"/>
      <c r="E7" s="59" t="s">
        <v>48</v>
      </c>
      <c r="F7" s="60">
        <v>304.578668</v>
      </c>
      <c r="G7" s="59" t="s">
        <v>49</v>
      </c>
      <c r="H7" s="60">
        <v>627</v>
      </c>
    </row>
    <row r="8" ht="16.25" customHeight="1" spans="1:8">
      <c r="A8" s="58" t="s">
        <v>50</v>
      </c>
      <c r="B8" s="60"/>
      <c r="C8" s="59" t="s">
        <v>51</v>
      </c>
      <c r="D8" s="148"/>
      <c r="E8" s="59" t="s">
        <v>52</v>
      </c>
      <c r="F8" s="60">
        <v>36</v>
      </c>
      <c r="G8" s="59" t="s">
        <v>53</v>
      </c>
      <c r="H8" s="60"/>
    </row>
    <row r="9" ht="16.25" customHeight="1" spans="1:8">
      <c r="A9" s="59" t="s">
        <v>54</v>
      </c>
      <c r="B9" s="60"/>
      <c r="C9" s="59" t="s">
        <v>55</v>
      </c>
      <c r="D9" s="148"/>
      <c r="E9" s="59" t="s">
        <v>56</v>
      </c>
      <c r="F9" s="60">
        <v>71.759122</v>
      </c>
      <c r="G9" s="59" t="s">
        <v>57</v>
      </c>
      <c r="H9" s="60"/>
    </row>
    <row r="10" ht="16.25" customHeight="1" spans="1:8">
      <c r="A10" s="59" t="s">
        <v>58</v>
      </c>
      <c r="B10" s="60"/>
      <c r="C10" s="59" t="s">
        <v>59</v>
      </c>
      <c r="D10" s="148"/>
      <c r="E10" s="58" t="s">
        <v>60</v>
      </c>
      <c r="F10" s="57">
        <v>611</v>
      </c>
      <c r="G10" s="59" t="s">
        <v>61</v>
      </c>
      <c r="H10" s="60"/>
    </row>
    <row r="11" ht="16.25" customHeight="1" spans="1:8">
      <c r="A11" s="59" t="s">
        <v>62</v>
      </c>
      <c r="B11" s="60"/>
      <c r="C11" s="59" t="s">
        <v>63</v>
      </c>
      <c r="D11" s="148"/>
      <c r="E11" s="59" t="s">
        <v>64</v>
      </c>
      <c r="F11" s="60">
        <v>20</v>
      </c>
      <c r="G11" s="59" t="s">
        <v>65</v>
      </c>
      <c r="H11" s="60"/>
    </row>
    <row r="12" ht="16.25" customHeight="1" spans="1:8">
      <c r="A12" s="59" t="s">
        <v>66</v>
      </c>
      <c r="B12" s="60"/>
      <c r="C12" s="59" t="s">
        <v>67</v>
      </c>
      <c r="D12" s="148"/>
      <c r="E12" s="59" t="s">
        <v>68</v>
      </c>
      <c r="F12" s="60">
        <v>591</v>
      </c>
      <c r="G12" s="59" t="s">
        <v>69</v>
      </c>
      <c r="H12" s="60"/>
    </row>
    <row r="13" ht="16.25" customHeight="1" spans="1:8">
      <c r="A13" s="59" t="s">
        <v>70</v>
      </c>
      <c r="B13" s="60"/>
      <c r="C13" s="59" t="s">
        <v>71</v>
      </c>
      <c r="D13" s="148">
        <v>105.61458</v>
      </c>
      <c r="E13" s="59" t="s">
        <v>72</v>
      </c>
      <c r="F13" s="60"/>
      <c r="G13" s="59" t="s">
        <v>73</v>
      </c>
      <c r="H13" s="60"/>
    </row>
    <row r="14" ht="16.25" customHeight="1" spans="1:8">
      <c r="A14" s="59" t="s">
        <v>74</v>
      </c>
      <c r="B14" s="60"/>
      <c r="C14" s="59" t="s">
        <v>75</v>
      </c>
      <c r="D14" s="148"/>
      <c r="E14" s="59" t="s">
        <v>76</v>
      </c>
      <c r="F14" s="60"/>
      <c r="G14" s="59" t="s">
        <v>77</v>
      </c>
      <c r="H14" s="60">
        <v>71.759122</v>
      </c>
    </row>
    <row r="15" ht="16.25" customHeight="1" spans="1:8">
      <c r="A15" s="59" t="s">
        <v>78</v>
      </c>
      <c r="B15" s="60"/>
      <c r="C15" s="59" t="s">
        <v>79</v>
      </c>
      <c r="D15" s="148">
        <v>12.748368</v>
      </c>
      <c r="E15" s="59" t="s">
        <v>80</v>
      </c>
      <c r="F15" s="60"/>
      <c r="G15" s="59" t="s">
        <v>81</v>
      </c>
      <c r="H15" s="60"/>
    </row>
    <row r="16" ht="16.25" customHeight="1" spans="1:8">
      <c r="A16" s="59" t="s">
        <v>82</v>
      </c>
      <c r="B16" s="60"/>
      <c r="C16" s="59" t="s">
        <v>83</v>
      </c>
      <c r="D16" s="148"/>
      <c r="E16" s="59" t="s">
        <v>84</v>
      </c>
      <c r="F16" s="60"/>
      <c r="G16" s="59" t="s">
        <v>85</v>
      </c>
      <c r="H16" s="60"/>
    </row>
    <row r="17" ht="16.25" customHeight="1" spans="1:8">
      <c r="A17" s="59" t="s">
        <v>86</v>
      </c>
      <c r="B17" s="60"/>
      <c r="C17" s="59" t="s">
        <v>87</v>
      </c>
      <c r="D17" s="148"/>
      <c r="E17" s="59" t="s">
        <v>88</v>
      </c>
      <c r="F17" s="60"/>
      <c r="G17" s="59" t="s">
        <v>89</v>
      </c>
      <c r="H17" s="60"/>
    </row>
    <row r="18" ht="16.25" customHeight="1" spans="1:8">
      <c r="A18" s="59" t="s">
        <v>90</v>
      </c>
      <c r="B18" s="60"/>
      <c r="C18" s="59" t="s">
        <v>91</v>
      </c>
      <c r="D18" s="148"/>
      <c r="E18" s="59" t="s">
        <v>92</v>
      </c>
      <c r="F18" s="60"/>
      <c r="G18" s="59" t="s">
        <v>93</v>
      </c>
      <c r="H18" s="60"/>
    </row>
    <row r="19" ht="16.25" customHeight="1" spans="1:8">
      <c r="A19" s="59" t="s">
        <v>94</v>
      </c>
      <c r="B19" s="60"/>
      <c r="C19" s="59" t="s">
        <v>95</v>
      </c>
      <c r="D19" s="148"/>
      <c r="E19" s="59" t="s">
        <v>96</v>
      </c>
      <c r="F19" s="60"/>
      <c r="G19" s="59" t="s">
        <v>97</v>
      </c>
      <c r="H19" s="60"/>
    </row>
    <row r="20" ht="16.25" customHeight="1" spans="1:8">
      <c r="A20" s="58" t="s">
        <v>98</v>
      </c>
      <c r="B20" s="57"/>
      <c r="C20" s="59" t="s">
        <v>99</v>
      </c>
      <c r="D20" s="148"/>
      <c r="E20" s="59" t="s">
        <v>100</v>
      </c>
      <c r="F20" s="60"/>
      <c r="G20" s="59"/>
      <c r="H20" s="60"/>
    </row>
    <row r="21" ht="16.25" customHeight="1" spans="1:8">
      <c r="A21" s="58" t="s">
        <v>101</v>
      </c>
      <c r="B21" s="57"/>
      <c r="C21" s="59" t="s">
        <v>102</v>
      </c>
      <c r="D21" s="148"/>
      <c r="E21" s="58" t="s">
        <v>103</v>
      </c>
      <c r="F21" s="57"/>
      <c r="G21" s="59"/>
      <c r="H21" s="60"/>
    </row>
    <row r="22" ht="16.25" customHeight="1" spans="1:8">
      <c r="A22" s="58" t="s">
        <v>104</v>
      </c>
      <c r="B22" s="57"/>
      <c r="C22" s="59" t="s">
        <v>105</v>
      </c>
      <c r="D22" s="148"/>
      <c r="E22" s="59"/>
      <c r="F22" s="59"/>
      <c r="G22" s="59"/>
      <c r="H22" s="60"/>
    </row>
    <row r="23" ht="16.25" customHeight="1" spans="1:8">
      <c r="A23" s="58" t="s">
        <v>106</v>
      </c>
      <c r="B23" s="57"/>
      <c r="C23" s="59" t="s">
        <v>107</v>
      </c>
      <c r="D23" s="148"/>
      <c r="E23" s="59"/>
      <c r="F23" s="59"/>
      <c r="G23" s="59"/>
      <c r="H23" s="60"/>
    </row>
    <row r="24" ht="16.25" customHeight="1" spans="1:8">
      <c r="A24" s="58" t="s">
        <v>108</v>
      </c>
      <c r="B24" s="57"/>
      <c r="C24" s="59" t="s">
        <v>109</v>
      </c>
      <c r="D24" s="148"/>
      <c r="E24" s="59"/>
      <c r="F24" s="59"/>
      <c r="G24" s="59"/>
      <c r="H24" s="60"/>
    </row>
    <row r="25" ht="16.25" customHeight="1" spans="1:8">
      <c r="A25" s="59" t="s">
        <v>110</v>
      </c>
      <c r="B25" s="60"/>
      <c r="C25" s="59" t="s">
        <v>111</v>
      </c>
      <c r="D25" s="148">
        <v>24.42852</v>
      </c>
      <c r="E25" s="59"/>
      <c r="F25" s="59"/>
      <c r="G25" s="59"/>
      <c r="H25" s="60"/>
    </row>
    <row r="26" ht="16.25" customHeight="1" spans="1:8">
      <c r="A26" s="59" t="s">
        <v>112</v>
      </c>
      <c r="B26" s="60"/>
      <c r="C26" s="59" t="s">
        <v>113</v>
      </c>
      <c r="D26" s="148"/>
      <c r="E26" s="59"/>
      <c r="F26" s="59"/>
      <c r="G26" s="59"/>
      <c r="H26" s="60"/>
    </row>
    <row r="27" ht="16.25" customHeight="1" spans="1:8">
      <c r="A27" s="59" t="s">
        <v>114</v>
      </c>
      <c r="B27" s="60"/>
      <c r="C27" s="59" t="s">
        <v>115</v>
      </c>
      <c r="D27" s="148"/>
      <c r="E27" s="59"/>
      <c r="F27" s="59"/>
      <c r="G27" s="59"/>
      <c r="H27" s="60"/>
    </row>
    <row r="28" ht="16.25" customHeight="1" spans="1:8">
      <c r="A28" s="58" t="s">
        <v>116</v>
      </c>
      <c r="B28" s="57"/>
      <c r="C28" s="59" t="s">
        <v>117</v>
      </c>
      <c r="D28" s="148"/>
      <c r="E28" s="59"/>
      <c r="F28" s="59"/>
      <c r="G28" s="59"/>
      <c r="H28" s="60"/>
    </row>
    <row r="29" ht="16.25" customHeight="1" spans="1:8">
      <c r="A29" s="58" t="s">
        <v>118</v>
      </c>
      <c r="B29" s="57"/>
      <c r="C29" s="59" t="s">
        <v>119</v>
      </c>
      <c r="D29" s="148"/>
      <c r="E29" s="59"/>
      <c r="F29" s="59"/>
      <c r="G29" s="59"/>
      <c r="H29" s="60"/>
    </row>
    <row r="30" ht="16.25" customHeight="1" spans="1:8">
      <c r="A30" s="58" t="s">
        <v>120</v>
      </c>
      <c r="B30" s="57"/>
      <c r="C30" s="59" t="s">
        <v>121</v>
      </c>
      <c r="D30" s="148"/>
      <c r="E30" s="59"/>
      <c r="F30" s="59"/>
      <c r="G30" s="59"/>
      <c r="H30" s="60"/>
    </row>
    <row r="31" ht="16.25" customHeight="1" spans="1:8">
      <c r="A31" s="58" t="s">
        <v>122</v>
      </c>
      <c r="B31" s="57"/>
      <c r="C31" s="59" t="s">
        <v>123</v>
      </c>
      <c r="D31" s="148"/>
      <c r="E31" s="59"/>
      <c r="F31" s="59"/>
      <c r="G31" s="59"/>
      <c r="H31" s="60"/>
    </row>
    <row r="32" ht="16.25" customHeight="1" spans="1:8">
      <c r="A32" s="58" t="s">
        <v>124</v>
      </c>
      <c r="B32" s="57"/>
      <c r="C32" s="59" t="s">
        <v>125</v>
      </c>
      <c r="D32" s="148"/>
      <c r="E32" s="59"/>
      <c r="F32" s="59"/>
      <c r="G32" s="59"/>
      <c r="H32" s="60"/>
    </row>
    <row r="33" ht="16.25" customHeight="1" spans="1:8">
      <c r="A33" s="59"/>
      <c r="B33" s="59"/>
      <c r="C33" s="59" t="s">
        <v>126</v>
      </c>
      <c r="D33" s="148"/>
      <c r="E33" s="59"/>
      <c r="F33" s="59"/>
      <c r="G33" s="59"/>
      <c r="H33" s="59"/>
    </row>
    <row r="34" ht="16.25" customHeight="1" spans="1:8">
      <c r="A34" s="59"/>
      <c r="B34" s="59"/>
      <c r="C34" s="59" t="s">
        <v>127</v>
      </c>
      <c r="D34" s="148"/>
      <c r="E34" s="59"/>
      <c r="F34" s="59"/>
      <c r="G34" s="59"/>
      <c r="H34" s="59"/>
    </row>
    <row r="35" ht="16.25" customHeight="1" spans="1:8">
      <c r="A35" s="59"/>
      <c r="B35" s="59"/>
      <c r="C35" s="59" t="s">
        <v>128</v>
      </c>
      <c r="D35" s="148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58" t="s">
        <v>129</v>
      </c>
      <c r="B37" s="57">
        <v>1023.33779</v>
      </c>
      <c r="C37" s="58" t="s">
        <v>130</v>
      </c>
      <c r="D37" s="57">
        <v>1023.33779</v>
      </c>
      <c r="E37" s="58" t="s">
        <v>130</v>
      </c>
      <c r="F37" s="57">
        <v>1023.33779</v>
      </c>
      <c r="G37" s="58" t="s">
        <v>130</v>
      </c>
      <c r="H37" s="57">
        <v>1023.33779</v>
      </c>
    </row>
    <row r="38" ht="16.25" customHeight="1" spans="1:8">
      <c r="A38" s="58" t="s">
        <v>131</v>
      </c>
      <c r="B38" s="57"/>
      <c r="C38" s="58" t="s">
        <v>132</v>
      </c>
      <c r="D38" s="57"/>
      <c r="E38" s="58" t="s">
        <v>132</v>
      </c>
      <c r="F38" s="57"/>
      <c r="G38" s="58" t="s">
        <v>132</v>
      </c>
      <c r="H38" s="57"/>
    </row>
    <row r="39" ht="16.25" customHeight="1" spans="1:8">
      <c r="A39" s="59"/>
      <c r="B39" s="60"/>
      <c r="C39" s="59"/>
      <c r="D39" s="60"/>
      <c r="E39" s="58"/>
      <c r="F39" s="57"/>
      <c r="G39" s="58"/>
      <c r="H39" s="57"/>
    </row>
    <row r="40" ht="16.25" customHeight="1" spans="1:8">
      <c r="A40" s="58" t="s">
        <v>133</v>
      </c>
      <c r="B40" s="57">
        <v>1023.33779</v>
      </c>
      <c r="C40" s="58" t="s">
        <v>134</v>
      </c>
      <c r="D40" s="57">
        <v>1023.33779</v>
      </c>
      <c r="E40" s="58" t="s">
        <v>134</v>
      </c>
      <c r="F40" s="57">
        <v>1023.33779</v>
      </c>
      <c r="G40" s="58" t="s">
        <v>134</v>
      </c>
      <c r="H40" s="57">
        <v>1023.33779</v>
      </c>
    </row>
    <row r="41" ht="17.9" customHeight="1" spans="1:8">
      <c r="A41" s="165" t="s">
        <v>135</v>
      </c>
      <c r="B41" s="165"/>
      <c r="C41" s="165"/>
      <c r="D41" s="166"/>
      <c r="E41" s="166"/>
      <c r="F41" s="166"/>
      <c r="G41" s="166"/>
      <c r="H41" s="16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S27" sqref="S27"/>
    </sheetView>
  </sheetViews>
  <sheetFormatPr defaultColWidth="10" defaultRowHeight="14"/>
  <cols>
    <col min="1" max="1" width="10.2545454545455" customWidth="1"/>
    <col min="2" max="2" width="20.5181818181818" customWidth="1"/>
    <col min="3" max="3" width="8.27272727272727" customWidth="1"/>
    <col min="4" max="25" width="7.69090909090909" customWidth="1"/>
  </cols>
  <sheetData>
    <row r="1" ht="16.35" customHeight="1" spans="1:25">
      <c r="A1" s="45"/>
      <c r="X1" s="61" t="s">
        <v>136</v>
      </c>
      <c r="Y1" s="61"/>
    </row>
    <row r="2" ht="33.6" customHeight="1" spans="1:25">
      <c r="A2" s="146" t="s">
        <v>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</row>
    <row r="3" ht="22.4" customHeight="1" spans="1:25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2" t="s">
        <v>34</v>
      </c>
      <c r="Y3" s="52"/>
    </row>
    <row r="4" ht="22.4" customHeight="1" spans="1:25">
      <c r="A4" s="149" t="s">
        <v>137</v>
      </c>
      <c r="B4" s="149" t="s">
        <v>138</v>
      </c>
      <c r="C4" s="149" t="s">
        <v>139</v>
      </c>
      <c r="D4" s="149" t="s">
        <v>140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 t="s">
        <v>131</v>
      </c>
      <c r="T4" s="149"/>
      <c r="U4" s="149"/>
      <c r="V4" s="149"/>
      <c r="W4" s="149"/>
      <c r="X4" s="149"/>
      <c r="Y4" s="149"/>
    </row>
    <row r="5" ht="22.4" customHeight="1" spans="1:25">
      <c r="A5" s="149"/>
      <c r="B5" s="149"/>
      <c r="C5" s="149"/>
      <c r="D5" s="149" t="s">
        <v>141</v>
      </c>
      <c r="E5" s="149" t="s">
        <v>142</v>
      </c>
      <c r="F5" s="149" t="s">
        <v>143</v>
      </c>
      <c r="G5" s="149" t="s">
        <v>144</v>
      </c>
      <c r="H5" s="149" t="s">
        <v>145</v>
      </c>
      <c r="I5" s="149" t="s">
        <v>146</v>
      </c>
      <c r="J5" s="149" t="s">
        <v>147</v>
      </c>
      <c r="K5" s="149"/>
      <c r="L5" s="149"/>
      <c r="M5" s="149"/>
      <c r="N5" s="149" t="s">
        <v>148</v>
      </c>
      <c r="O5" s="149" t="s">
        <v>149</v>
      </c>
      <c r="P5" s="149" t="s">
        <v>150</v>
      </c>
      <c r="Q5" s="149" t="s">
        <v>151</v>
      </c>
      <c r="R5" s="149" t="s">
        <v>152</v>
      </c>
      <c r="S5" s="149" t="s">
        <v>141</v>
      </c>
      <c r="T5" s="149" t="s">
        <v>142</v>
      </c>
      <c r="U5" s="149" t="s">
        <v>143</v>
      </c>
      <c r="V5" s="149" t="s">
        <v>144</v>
      </c>
      <c r="W5" s="149" t="s">
        <v>145</v>
      </c>
      <c r="X5" s="149" t="s">
        <v>146</v>
      </c>
      <c r="Y5" s="149" t="s">
        <v>153</v>
      </c>
    </row>
    <row r="6" ht="22.4" customHeight="1" spans="1:25">
      <c r="A6" s="149"/>
      <c r="B6" s="149"/>
      <c r="C6" s="149"/>
      <c r="D6" s="149"/>
      <c r="E6" s="149"/>
      <c r="F6" s="149"/>
      <c r="G6" s="149"/>
      <c r="H6" s="149"/>
      <c r="I6" s="149"/>
      <c r="J6" s="149" t="s">
        <v>154</v>
      </c>
      <c r="K6" s="149" t="s">
        <v>155</v>
      </c>
      <c r="L6" s="149" t="s">
        <v>156</v>
      </c>
      <c r="M6" s="149" t="s">
        <v>145</v>
      </c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</row>
    <row r="7" ht="22.8" customHeight="1" spans="1:25">
      <c r="A7" s="58"/>
      <c r="B7" s="58" t="s">
        <v>139</v>
      </c>
      <c r="C7" s="147">
        <v>1023.33779</v>
      </c>
      <c r="D7" s="147">
        <v>1023.33779</v>
      </c>
      <c r="E7" s="147">
        <v>1023.33779</v>
      </c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</row>
    <row r="8" ht="22.8" customHeight="1" spans="1:25">
      <c r="A8" s="56" t="s">
        <v>157</v>
      </c>
      <c r="B8" s="56" t="s">
        <v>3</v>
      </c>
      <c r="C8" s="147">
        <v>1023.33779</v>
      </c>
      <c r="D8" s="147">
        <v>1023.33779</v>
      </c>
      <c r="E8" s="147">
        <v>1023.33779</v>
      </c>
      <c r="F8" s="147">
        <v>0</v>
      </c>
      <c r="G8" s="147">
        <v>0</v>
      </c>
      <c r="H8" s="147">
        <v>0</v>
      </c>
      <c r="I8" s="147">
        <v>0</v>
      </c>
      <c r="J8" s="147">
        <v>0</v>
      </c>
      <c r="K8" s="147">
        <v>0</v>
      </c>
      <c r="L8" s="147">
        <v>0</v>
      </c>
      <c r="M8" s="147">
        <v>0</v>
      </c>
      <c r="N8" s="147">
        <v>0</v>
      </c>
      <c r="O8" s="147"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7">
        <v>0</v>
      </c>
      <c r="W8" s="147">
        <v>0</v>
      </c>
      <c r="X8" s="147">
        <v>0</v>
      </c>
      <c r="Y8" s="147">
        <v>0</v>
      </c>
    </row>
    <row r="9" ht="22.8" customHeight="1" spans="1:25">
      <c r="A9" s="163" t="s">
        <v>158</v>
      </c>
      <c r="B9" s="163" t="s">
        <v>159</v>
      </c>
      <c r="C9" s="148">
        <v>1023.33779</v>
      </c>
      <c r="D9" s="148">
        <v>1023.33779</v>
      </c>
      <c r="E9" s="60">
        <v>1023.33779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ht="16.35" customHeight="1"/>
    <row r="11" ht="16.35" customHeight="1" spans="7:7">
      <c r="G11" s="4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85" zoomScaleNormal="85" workbookViewId="0">
      <selection activeCell="G6" sqref="G6"/>
    </sheetView>
  </sheetViews>
  <sheetFormatPr defaultColWidth="10" defaultRowHeight="14"/>
  <cols>
    <col min="1" max="1" width="4.61818181818182" style="62" customWidth="1"/>
    <col min="2" max="2" width="4.88181818181818" style="62" customWidth="1"/>
    <col min="3" max="3" width="5.01818181818182" style="62" customWidth="1"/>
    <col min="4" max="4" width="10.9909090909091" style="62" customWidth="1"/>
    <col min="5" max="5" width="25.7818181818182" style="62" customWidth="1"/>
    <col min="6" max="6" width="12.3545454545455" style="62" customWidth="1"/>
    <col min="7" max="7" width="11.4" style="62" customWidth="1"/>
    <col min="8" max="8" width="13.9727272727273" style="62" customWidth="1"/>
    <col min="9" max="9" width="14.7909090909091" style="62" customWidth="1"/>
    <col min="10" max="11" width="17.5" style="62" customWidth="1"/>
    <col min="12" max="16384" width="10" style="62"/>
  </cols>
  <sheetData>
    <row r="1" ht="16.35" customHeight="1" spans="1:11">
      <c r="A1" s="63"/>
      <c r="D1" s="151"/>
      <c r="K1" s="73" t="s">
        <v>160</v>
      </c>
    </row>
    <row r="2" ht="31.9" customHeight="1" spans="1:1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5" customHeight="1" spans="1:11">
      <c r="A3" s="152" t="s">
        <v>33</v>
      </c>
      <c r="B3" s="152"/>
      <c r="C3" s="152"/>
      <c r="D3" s="152"/>
      <c r="E3" s="152"/>
      <c r="F3" s="152"/>
      <c r="G3" s="152"/>
      <c r="H3" s="152"/>
      <c r="I3" s="152"/>
      <c r="J3" s="152"/>
      <c r="K3" s="74" t="s">
        <v>34</v>
      </c>
    </row>
    <row r="4" ht="27.6" customHeight="1" spans="1:11">
      <c r="A4" s="66" t="s">
        <v>161</v>
      </c>
      <c r="B4" s="66"/>
      <c r="C4" s="66"/>
      <c r="D4" s="66" t="s">
        <v>162</v>
      </c>
      <c r="E4" s="66" t="s">
        <v>163</v>
      </c>
      <c r="F4" s="66" t="s">
        <v>139</v>
      </c>
      <c r="G4" s="66" t="s">
        <v>164</v>
      </c>
      <c r="H4" s="66" t="s">
        <v>165</v>
      </c>
      <c r="I4" s="66" t="s">
        <v>166</v>
      </c>
      <c r="J4" s="66" t="s">
        <v>167</v>
      </c>
      <c r="K4" s="66" t="s">
        <v>168</v>
      </c>
    </row>
    <row r="5" ht="25.85" customHeight="1" spans="1:11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84"/>
      <c r="B6" s="84"/>
      <c r="C6" s="84"/>
      <c r="D6" s="153" t="s">
        <v>139</v>
      </c>
      <c r="E6" s="153"/>
      <c r="F6" s="154">
        <v>1023.34</v>
      </c>
      <c r="G6" s="154">
        <v>412.34</v>
      </c>
      <c r="H6" s="154">
        <v>611</v>
      </c>
      <c r="I6" s="154"/>
      <c r="J6" s="153"/>
      <c r="K6" s="153"/>
    </row>
    <row r="7" ht="22.8" customHeight="1" spans="1:11">
      <c r="A7" s="155"/>
      <c r="B7" s="155"/>
      <c r="C7" s="155"/>
      <c r="D7" s="156" t="s">
        <v>157</v>
      </c>
      <c r="E7" s="156" t="s">
        <v>3</v>
      </c>
      <c r="F7" s="157">
        <v>1023.34</v>
      </c>
      <c r="G7" s="157">
        <v>412.34</v>
      </c>
      <c r="H7" s="157">
        <v>611</v>
      </c>
      <c r="I7" s="157">
        <v>0</v>
      </c>
      <c r="J7" s="161">
        <v>0</v>
      </c>
      <c r="K7" s="161">
        <v>0</v>
      </c>
    </row>
    <row r="8" ht="22.8" customHeight="1" spans="1:11">
      <c r="A8" s="155"/>
      <c r="B8" s="155"/>
      <c r="C8" s="155"/>
      <c r="D8" s="156" t="s">
        <v>158</v>
      </c>
      <c r="E8" s="156" t="s">
        <v>159</v>
      </c>
      <c r="F8" s="157">
        <v>1023.34</v>
      </c>
      <c r="G8" s="157">
        <v>412.34</v>
      </c>
      <c r="H8" s="157">
        <v>611</v>
      </c>
      <c r="I8" s="157"/>
      <c r="J8" s="161"/>
      <c r="K8" s="161"/>
    </row>
    <row r="9" ht="22.8" customHeight="1" spans="1:11">
      <c r="A9" s="68" t="s">
        <v>172</v>
      </c>
      <c r="B9" s="68"/>
      <c r="C9" s="68"/>
      <c r="D9" s="70" t="s">
        <v>172</v>
      </c>
      <c r="E9" s="70" t="s">
        <v>173</v>
      </c>
      <c r="F9" s="80">
        <v>880.546322</v>
      </c>
      <c r="G9" s="80">
        <v>269.546322</v>
      </c>
      <c r="H9" s="80">
        <v>611</v>
      </c>
      <c r="I9" s="80">
        <v>0</v>
      </c>
      <c r="J9" s="79"/>
      <c r="K9" s="79"/>
    </row>
    <row r="10" ht="22.8" customHeight="1" spans="1:11">
      <c r="A10" s="68" t="s">
        <v>172</v>
      </c>
      <c r="B10" s="68" t="s">
        <v>174</v>
      </c>
      <c r="C10" s="68"/>
      <c r="D10" s="70" t="s">
        <v>175</v>
      </c>
      <c r="E10" s="70" t="s">
        <v>176</v>
      </c>
      <c r="F10" s="80">
        <v>880.546322</v>
      </c>
      <c r="G10" s="80">
        <v>269.546322</v>
      </c>
      <c r="H10" s="80">
        <v>611</v>
      </c>
      <c r="I10" s="80">
        <v>0</v>
      </c>
      <c r="J10" s="79"/>
      <c r="K10" s="79"/>
    </row>
    <row r="11" ht="22.8" customHeight="1" spans="1:11">
      <c r="A11" s="158" t="s">
        <v>172</v>
      </c>
      <c r="B11" s="158" t="s">
        <v>174</v>
      </c>
      <c r="C11" s="158" t="s">
        <v>177</v>
      </c>
      <c r="D11" s="159" t="s">
        <v>178</v>
      </c>
      <c r="E11" s="159" t="s">
        <v>179</v>
      </c>
      <c r="F11" s="160">
        <v>880.546322</v>
      </c>
      <c r="G11" s="160">
        <v>269.546322</v>
      </c>
      <c r="H11" s="160">
        <v>611</v>
      </c>
      <c r="I11" s="160"/>
      <c r="J11" s="162"/>
      <c r="K11" s="162"/>
    </row>
    <row r="12" ht="22.8" customHeight="1" spans="1:11">
      <c r="A12" s="68" t="s">
        <v>180</v>
      </c>
      <c r="B12" s="68"/>
      <c r="C12" s="68"/>
      <c r="D12" s="70" t="s">
        <v>180</v>
      </c>
      <c r="E12" s="70" t="s">
        <v>181</v>
      </c>
      <c r="F12" s="80">
        <v>105.61458</v>
      </c>
      <c r="G12" s="80">
        <v>105.61458</v>
      </c>
      <c r="H12" s="80">
        <v>0</v>
      </c>
      <c r="I12" s="80">
        <v>0</v>
      </c>
      <c r="J12" s="79"/>
      <c r="K12" s="79"/>
    </row>
    <row r="13" ht="22.8" customHeight="1" spans="1:11">
      <c r="A13" s="68" t="s">
        <v>180</v>
      </c>
      <c r="B13" s="68" t="s">
        <v>182</v>
      </c>
      <c r="C13" s="68"/>
      <c r="D13" s="70" t="s">
        <v>183</v>
      </c>
      <c r="E13" s="70" t="s">
        <v>184</v>
      </c>
      <c r="F13" s="80">
        <v>103.14516</v>
      </c>
      <c r="G13" s="80">
        <v>103.14516</v>
      </c>
      <c r="H13" s="80">
        <v>0</v>
      </c>
      <c r="I13" s="80">
        <v>0</v>
      </c>
      <c r="J13" s="79"/>
      <c r="K13" s="79"/>
    </row>
    <row r="14" ht="22.8" customHeight="1" spans="1:11">
      <c r="A14" s="158" t="s">
        <v>180</v>
      </c>
      <c r="B14" s="158" t="s">
        <v>182</v>
      </c>
      <c r="C14" s="158" t="s">
        <v>177</v>
      </c>
      <c r="D14" s="159" t="s">
        <v>185</v>
      </c>
      <c r="E14" s="159" t="s">
        <v>186</v>
      </c>
      <c r="F14" s="160">
        <v>70.5738</v>
      </c>
      <c r="G14" s="160">
        <v>70.5738</v>
      </c>
      <c r="H14" s="160"/>
      <c r="I14" s="160"/>
      <c r="J14" s="162"/>
      <c r="K14" s="162"/>
    </row>
    <row r="15" ht="22.8" customHeight="1" spans="1:11">
      <c r="A15" s="158" t="s">
        <v>180</v>
      </c>
      <c r="B15" s="158" t="s">
        <v>182</v>
      </c>
      <c r="C15" s="158" t="s">
        <v>182</v>
      </c>
      <c r="D15" s="159" t="s">
        <v>187</v>
      </c>
      <c r="E15" s="159" t="s">
        <v>188</v>
      </c>
      <c r="F15" s="160">
        <v>32.57136</v>
      </c>
      <c r="G15" s="160">
        <v>32.57136</v>
      </c>
      <c r="H15" s="160"/>
      <c r="I15" s="160"/>
      <c r="J15" s="162"/>
      <c r="K15" s="162"/>
    </row>
    <row r="16" ht="22.8" customHeight="1" spans="1:11">
      <c r="A16" s="68" t="s">
        <v>180</v>
      </c>
      <c r="B16" s="68" t="s">
        <v>189</v>
      </c>
      <c r="C16" s="68"/>
      <c r="D16" s="70" t="s">
        <v>190</v>
      </c>
      <c r="E16" s="70" t="s">
        <v>191</v>
      </c>
      <c r="F16" s="80">
        <v>1.481652</v>
      </c>
      <c r="G16" s="80">
        <v>1.481652</v>
      </c>
      <c r="H16" s="80">
        <v>0</v>
      </c>
      <c r="I16" s="80">
        <v>0</v>
      </c>
      <c r="J16" s="79"/>
      <c r="K16" s="79"/>
    </row>
    <row r="17" ht="22.8" customHeight="1" spans="1:11">
      <c r="A17" s="158" t="s">
        <v>180</v>
      </c>
      <c r="B17" s="158" t="s">
        <v>189</v>
      </c>
      <c r="C17" s="158" t="s">
        <v>192</v>
      </c>
      <c r="D17" s="159" t="s">
        <v>193</v>
      </c>
      <c r="E17" s="159" t="s">
        <v>194</v>
      </c>
      <c r="F17" s="160">
        <v>1.481652</v>
      </c>
      <c r="G17" s="160">
        <v>1.481652</v>
      </c>
      <c r="H17" s="160"/>
      <c r="I17" s="160"/>
      <c r="J17" s="162"/>
      <c r="K17" s="162"/>
    </row>
    <row r="18" ht="22.8" customHeight="1" spans="1:11">
      <c r="A18" s="68" t="s">
        <v>180</v>
      </c>
      <c r="B18" s="68" t="s">
        <v>195</v>
      </c>
      <c r="C18" s="68"/>
      <c r="D18" s="70" t="s">
        <v>196</v>
      </c>
      <c r="E18" s="70" t="s">
        <v>197</v>
      </c>
      <c r="F18" s="80">
        <v>0.987768</v>
      </c>
      <c r="G18" s="80">
        <v>0.987768</v>
      </c>
      <c r="H18" s="80">
        <v>0</v>
      </c>
      <c r="I18" s="80">
        <v>0</v>
      </c>
      <c r="J18" s="79"/>
      <c r="K18" s="79"/>
    </row>
    <row r="19" ht="22.8" customHeight="1" spans="1:11">
      <c r="A19" s="158" t="s">
        <v>180</v>
      </c>
      <c r="B19" s="158" t="s">
        <v>195</v>
      </c>
      <c r="C19" s="158" t="s">
        <v>198</v>
      </c>
      <c r="D19" s="159" t="s">
        <v>199</v>
      </c>
      <c r="E19" s="159" t="s">
        <v>200</v>
      </c>
      <c r="F19" s="160">
        <v>0.987768</v>
      </c>
      <c r="G19" s="160">
        <v>0.987768</v>
      </c>
      <c r="H19" s="160"/>
      <c r="I19" s="160"/>
      <c r="J19" s="162"/>
      <c r="K19" s="162"/>
    </row>
    <row r="20" ht="22.8" customHeight="1" spans="1:11">
      <c r="A20" s="68" t="s">
        <v>201</v>
      </c>
      <c r="B20" s="68"/>
      <c r="C20" s="68"/>
      <c r="D20" s="70" t="s">
        <v>201</v>
      </c>
      <c r="E20" s="70" t="s">
        <v>202</v>
      </c>
      <c r="F20" s="80">
        <v>12.748368</v>
      </c>
      <c r="G20" s="80">
        <v>12.748368</v>
      </c>
      <c r="H20" s="80">
        <v>0</v>
      </c>
      <c r="I20" s="80">
        <v>0</v>
      </c>
      <c r="J20" s="79"/>
      <c r="K20" s="79"/>
    </row>
    <row r="21" ht="22.8" customHeight="1" spans="1:11">
      <c r="A21" s="68" t="s">
        <v>201</v>
      </c>
      <c r="B21" s="68" t="s">
        <v>189</v>
      </c>
      <c r="C21" s="68"/>
      <c r="D21" s="70" t="s">
        <v>203</v>
      </c>
      <c r="E21" s="70" t="s">
        <v>204</v>
      </c>
      <c r="F21" s="80">
        <v>12.748368</v>
      </c>
      <c r="G21" s="80">
        <v>12.748368</v>
      </c>
      <c r="H21" s="80">
        <v>0</v>
      </c>
      <c r="I21" s="80">
        <v>0</v>
      </c>
      <c r="J21" s="79"/>
      <c r="K21" s="79"/>
    </row>
    <row r="22" ht="22.8" customHeight="1" spans="1:11">
      <c r="A22" s="158" t="s">
        <v>201</v>
      </c>
      <c r="B22" s="158" t="s">
        <v>189</v>
      </c>
      <c r="C22" s="158" t="s">
        <v>177</v>
      </c>
      <c r="D22" s="159" t="s">
        <v>205</v>
      </c>
      <c r="E22" s="159" t="s">
        <v>206</v>
      </c>
      <c r="F22" s="160">
        <v>12.748368</v>
      </c>
      <c r="G22" s="160">
        <v>12.748368</v>
      </c>
      <c r="H22" s="160"/>
      <c r="I22" s="160"/>
      <c r="J22" s="162"/>
      <c r="K22" s="162"/>
    </row>
    <row r="23" ht="22.8" customHeight="1" spans="1:11">
      <c r="A23" s="68" t="s">
        <v>207</v>
      </c>
      <c r="B23" s="68"/>
      <c r="C23" s="68"/>
      <c r="D23" s="70" t="s">
        <v>207</v>
      </c>
      <c r="E23" s="70" t="s">
        <v>208</v>
      </c>
      <c r="F23" s="80">
        <v>24.42852</v>
      </c>
      <c r="G23" s="80">
        <v>24.42852</v>
      </c>
      <c r="H23" s="80">
        <v>0</v>
      </c>
      <c r="I23" s="80">
        <v>0</v>
      </c>
      <c r="J23" s="79"/>
      <c r="K23" s="79"/>
    </row>
    <row r="24" ht="22.8" customHeight="1" spans="1:11">
      <c r="A24" s="68" t="s">
        <v>207</v>
      </c>
      <c r="B24" s="68" t="s">
        <v>198</v>
      </c>
      <c r="C24" s="68"/>
      <c r="D24" s="70" t="s">
        <v>209</v>
      </c>
      <c r="E24" s="70" t="s">
        <v>210</v>
      </c>
      <c r="F24" s="80">
        <v>24.42852</v>
      </c>
      <c r="G24" s="80">
        <v>24.42852</v>
      </c>
      <c r="H24" s="80">
        <v>0</v>
      </c>
      <c r="I24" s="80">
        <v>0</v>
      </c>
      <c r="J24" s="79"/>
      <c r="K24" s="79"/>
    </row>
    <row r="25" ht="22.8" customHeight="1" spans="1:11">
      <c r="A25" s="158" t="s">
        <v>207</v>
      </c>
      <c r="B25" s="158" t="s">
        <v>198</v>
      </c>
      <c r="C25" s="158" t="s">
        <v>177</v>
      </c>
      <c r="D25" s="159" t="s">
        <v>211</v>
      </c>
      <c r="E25" s="159" t="s">
        <v>212</v>
      </c>
      <c r="F25" s="160">
        <v>24.42852</v>
      </c>
      <c r="G25" s="160">
        <v>24.42852</v>
      </c>
      <c r="H25" s="160"/>
      <c r="I25" s="160"/>
      <c r="J25" s="162"/>
      <c r="K25" s="16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85" zoomScaleNormal="85" workbookViewId="0">
      <selection activeCell="A1" sqref="$A1:$XFD1048576"/>
    </sheetView>
  </sheetViews>
  <sheetFormatPr defaultColWidth="10" defaultRowHeight="14"/>
  <cols>
    <col min="1" max="1" width="3.66363636363636" style="62" customWidth="1"/>
    <col min="2" max="2" width="4.75454545454545" style="62" customWidth="1"/>
    <col min="3" max="3" width="4.61818181818182" style="62" customWidth="1"/>
    <col min="4" max="4" width="9.09090909090909" style="62" customWidth="1"/>
    <col min="5" max="5" width="20.0818181818182" style="62" customWidth="1"/>
    <col min="6" max="6" width="9.22727272727273" style="62" customWidth="1"/>
    <col min="7" max="12" width="7.18181818181818" style="62" customWidth="1"/>
    <col min="13" max="13" width="6.78181818181818" style="62" customWidth="1"/>
    <col min="14" max="17" width="7.18181818181818" style="62" customWidth="1"/>
    <col min="18" max="18" width="7.05454545454545" style="62" customWidth="1"/>
    <col min="19" max="20" width="7.18181818181818" style="62" customWidth="1"/>
    <col min="21" max="21" width="9.76363636363636" style="62" customWidth="1"/>
    <col min="22" max="16384" width="10" style="62"/>
  </cols>
  <sheetData>
    <row r="1" ht="16.35" customHeight="1" spans="1:20">
      <c r="A1" s="63"/>
      <c r="S1" s="73" t="s">
        <v>213</v>
      </c>
      <c r="T1" s="73"/>
    </row>
    <row r="2" ht="42.25" customHeight="1" spans="1:20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8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34</v>
      </c>
      <c r="T3" s="74"/>
    </row>
    <row r="4" ht="19.8" customHeight="1" spans="1:20">
      <c r="A4" s="68" t="s">
        <v>161</v>
      </c>
      <c r="B4" s="68"/>
      <c r="C4" s="68"/>
      <c r="D4" s="68" t="s">
        <v>214</v>
      </c>
      <c r="E4" s="68" t="s">
        <v>215</v>
      </c>
      <c r="F4" s="68" t="s">
        <v>216</v>
      </c>
      <c r="G4" s="68" t="s">
        <v>217</v>
      </c>
      <c r="H4" s="68" t="s">
        <v>218</v>
      </c>
      <c r="I4" s="68" t="s">
        <v>219</v>
      </c>
      <c r="J4" s="68" t="s">
        <v>220</v>
      </c>
      <c r="K4" s="68" t="s">
        <v>221</v>
      </c>
      <c r="L4" s="68" t="s">
        <v>222</v>
      </c>
      <c r="M4" s="68" t="s">
        <v>223</v>
      </c>
      <c r="N4" s="68" t="s">
        <v>224</v>
      </c>
      <c r="O4" s="68" t="s">
        <v>225</v>
      </c>
      <c r="P4" s="68" t="s">
        <v>226</v>
      </c>
      <c r="Q4" s="68" t="s">
        <v>227</v>
      </c>
      <c r="R4" s="68" t="s">
        <v>228</v>
      </c>
      <c r="S4" s="68" t="s">
        <v>229</v>
      </c>
      <c r="T4" s="68" t="s">
        <v>230</v>
      </c>
    </row>
    <row r="5" ht="20.7" customHeight="1" spans="1:20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22.8" customHeight="1" spans="1:20">
      <c r="A6" s="67"/>
      <c r="B6" s="67"/>
      <c r="C6" s="67"/>
      <c r="D6" s="67"/>
      <c r="E6" s="67" t="s">
        <v>139</v>
      </c>
      <c r="F6" s="69">
        <v>1023.33779</v>
      </c>
      <c r="G6" s="69">
        <v>324.578668</v>
      </c>
      <c r="H6" s="69">
        <v>627</v>
      </c>
      <c r="I6" s="69"/>
      <c r="J6" s="69"/>
      <c r="K6" s="69"/>
      <c r="L6" s="69"/>
      <c r="M6" s="69"/>
      <c r="N6" s="69"/>
      <c r="O6" s="69">
        <v>71.759122</v>
      </c>
      <c r="P6" s="69"/>
      <c r="Q6" s="69"/>
      <c r="R6" s="69"/>
      <c r="S6" s="69"/>
      <c r="T6" s="69"/>
    </row>
    <row r="7" ht="22.8" customHeight="1" spans="1:20">
      <c r="A7" s="67"/>
      <c r="B7" s="67"/>
      <c r="C7" s="67"/>
      <c r="D7" s="70" t="s">
        <v>157</v>
      </c>
      <c r="E7" s="70" t="s">
        <v>3</v>
      </c>
      <c r="F7" s="69">
        <v>1023.33779</v>
      </c>
      <c r="G7" s="69">
        <v>324.578668</v>
      </c>
      <c r="H7" s="69">
        <v>627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71.759122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9"/>
      <c r="B8" s="79"/>
      <c r="C8" s="79"/>
      <c r="D8" s="76" t="s">
        <v>158</v>
      </c>
      <c r="E8" s="76" t="s">
        <v>159</v>
      </c>
      <c r="F8" s="150">
        <v>1023.33779</v>
      </c>
      <c r="G8" s="150">
        <v>324.578668</v>
      </c>
      <c r="H8" s="150">
        <v>627</v>
      </c>
      <c r="I8" s="150"/>
      <c r="J8" s="150"/>
      <c r="K8" s="150"/>
      <c r="L8" s="150"/>
      <c r="M8" s="150"/>
      <c r="N8" s="150"/>
      <c r="O8" s="150">
        <v>71.759122</v>
      </c>
      <c r="P8" s="150"/>
      <c r="Q8" s="150"/>
      <c r="R8" s="150"/>
      <c r="S8" s="150"/>
      <c r="T8" s="150"/>
    </row>
    <row r="9" ht="22.8" customHeight="1" spans="1:20">
      <c r="A9" s="68" t="s">
        <v>172</v>
      </c>
      <c r="B9" s="68"/>
      <c r="C9" s="68"/>
      <c r="D9" s="70" t="s">
        <v>172</v>
      </c>
      <c r="E9" s="70" t="s">
        <v>173</v>
      </c>
      <c r="F9" s="80">
        <v>880.546322</v>
      </c>
      <c r="G9" s="80">
        <v>252.361</v>
      </c>
      <c r="H9" s="80">
        <v>627</v>
      </c>
      <c r="I9" s="80"/>
      <c r="J9" s="80"/>
      <c r="K9" s="80"/>
      <c r="L9" s="80"/>
      <c r="M9" s="80"/>
      <c r="N9" s="80"/>
      <c r="O9" s="80">
        <v>1.185322</v>
      </c>
      <c r="P9" s="80"/>
      <c r="Q9" s="80"/>
      <c r="R9" s="80"/>
      <c r="S9" s="80"/>
      <c r="T9" s="80"/>
    </row>
    <row r="10" ht="22.8" customHeight="1" spans="1:20">
      <c r="A10" s="68" t="s">
        <v>172</v>
      </c>
      <c r="B10" s="68" t="s">
        <v>174</v>
      </c>
      <c r="C10" s="68"/>
      <c r="D10" s="70" t="s">
        <v>175</v>
      </c>
      <c r="E10" s="70" t="s">
        <v>176</v>
      </c>
      <c r="F10" s="80">
        <v>880.546322</v>
      </c>
      <c r="G10" s="80">
        <v>252.361</v>
      </c>
      <c r="H10" s="80">
        <v>627</v>
      </c>
      <c r="I10" s="80"/>
      <c r="J10" s="80"/>
      <c r="K10" s="80"/>
      <c r="L10" s="80"/>
      <c r="M10" s="80"/>
      <c r="N10" s="80"/>
      <c r="O10" s="80">
        <v>1.185322</v>
      </c>
      <c r="P10" s="80"/>
      <c r="Q10" s="80"/>
      <c r="R10" s="80"/>
      <c r="S10" s="80"/>
      <c r="T10" s="80"/>
    </row>
    <row r="11" ht="22.8" customHeight="1" spans="1:20">
      <c r="A11" s="81" t="s">
        <v>172</v>
      </c>
      <c r="B11" s="81" t="s">
        <v>174</v>
      </c>
      <c r="C11" s="81" t="s">
        <v>177</v>
      </c>
      <c r="D11" s="71" t="s">
        <v>178</v>
      </c>
      <c r="E11" s="71" t="s">
        <v>179</v>
      </c>
      <c r="F11" s="83">
        <v>880.546322</v>
      </c>
      <c r="G11" s="83">
        <v>252.361</v>
      </c>
      <c r="H11" s="83">
        <v>627</v>
      </c>
      <c r="I11" s="83"/>
      <c r="J11" s="83"/>
      <c r="K11" s="83"/>
      <c r="L11" s="83"/>
      <c r="M11" s="83"/>
      <c r="N11" s="83"/>
      <c r="O11" s="83">
        <v>1.185322</v>
      </c>
      <c r="P11" s="83"/>
      <c r="Q11" s="83"/>
      <c r="R11" s="83"/>
      <c r="S11" s="83"/>
      <c r="T11" s="83"/>
    </row>
    <row r="12" ht="22.8" customHeight="1" spans="1:20">
      <c r="A12" s="68" t="s">
        <v>180</v>
      </c>
      <c r="B12" s="68"/>
      <c r="C12" s="68"/>
      <c r="D12" s="70" t="s">
        <v>180</v>
      </c>
      <c r="E12" s="70" t="s">
        <v>181</v>
      </c>
      <c r="F12" s="80">
        <v>105.61458</v>
      </c>
      <c r="G12" s="80">
        <v>35.04078</v>
      </c>
      <c r="H12" s="80"/>
      <c r="I12" s="80"/>
      <c r="J12" s="80"/>
      <c r="K12" s="80"/>
      <c r="L12" s="80"/>
      <c r="M12" s="80"/>
      <c r="N12" s="80"/>
      <c r="O12" s="80">
        <v>70.5738</v>
      </c>
      <c r="P12" s="80"/>
      <c r="Q12" s="80"/>
      <c r="R12" s="80"/>
      <c r="S12" s="80"/>
      <c r="T12" s="80"/>
    </row>
    <row r="13" ht="22.8" customHeight="1" spans="1:20">
      <c r="A13" s="68" t="s">
        <v>180</v>
      </c>
      <c r="B13" s="68" t="s">
        <v>182</v>
      </c>
      <c r="C13" s="68"/>
      <c r="D13" s="70" t="s">
        <v>183</v>
      </c>
      <c r="E13" s="70" t="s">
        <v>184</v>
      </c>
      <c r="F13" s="80">
        <v>103.14516</v>
      </c>
      <c r="G13" s="80">
        <v>32.57136</v>
      </c>
      <c r="H13" s="80"/>
      <c r="I13" s="80"/>
      <c r="J13" s="80"/>
      <c r="K13" s="80"/>
      <c r="L13" s="80"/>
      <c r="M13" s="80"/>
      <c r="N13" s="80"/>
      <c r="O13" s="80">
        <v>70.5738</v>
      </c>
      <c r="P13" s="80"/>
      <c r="Q13" s="80"/>
      <c r="R13" s="80"/>
      <c r="S13" s="80"/>
      <c r="T13" s="80"/>
    </row>
    <row r="14" ht="22.8" customHeight="1" spans="1:20">
      <c r="A14" s="81" t="s">
        <v>180</v>
      </c>
      <c r="B14" s="81" t="s">
        <v>182</v>
      </c>
      <c r="C14" s="81" t="s">
        <v>177</v>
      </c>
      <c r="D14" s="71" t="s">
        <v>185</v>
      </c>
      <c r="E14" s="71" t="s">
        <v>186</v>
      </c>
      <c r="F14" s="83">
        <v>70.5738</v>
      </c>
      <c r="G14" s="83"/>
      <c r="H14" s="83"/>
      <c r="I14" s="83"/>
      <c r="J14" s="83"/>
      <c r="K14" s="83"/>
      <c r="L14" s="83"/>
      <c r="M14" s="83"/>
      <c r="N14" s="83"/>
      <c r="O14" s="83">
        <v>70.5738</v>
      </c>
      <c r="P14" s="83"/>
      <c r="Q14" s="83"/>
      <c r="R14" s="83"/>
      <c r="S14" s="83"/>
      <c r="T14" s="83"/>
    </row>
    <row r="15" ht="22.8" customHeight="1" spans="1:20">
      <c r="A15" s="81" t="s">
        <v>180</v>
      </c>
      <c r="B15" s="81" t="s">
        <v>182</v>
      </c>
      <c r="C15" s="81" t="s">
        <v>182</v>
      </c>
      <c r="D15" s="71" t="s">
        <v>187</v>
      </c>
      <c r="E15" s="71" t="s">
        <v>188</v>
      </c>
      <c r="F15" s="83">
        <v>32.57136</v>
      </c>
      <c r="G15" s="83">
        <v>32.57136</v>
      </c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ht="22.8" customHeight="1" spans="1:20">
      <c r="A16" s="68" t="s">
        <v>180</v>
      </c>
      <c r="B16" s="68" t="s">
        <v>189</v>
      </c>
      <c r="C16" s="68"/>
      <c r="D16" s="70" t="s">
        <v>190</v>
      </c>
      <c r="E16" s="70" t="s">
        <v>191</v>
      </c>
      <c r="F16" s="80">
        <v>1.481652</v>
      </c>
      <c r="G16" s="80">
        <v>1.481652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</row>
    <row r="17" ht="22.8" customHeight="1" spans="1:20">
      <c r="A17" s="81" t="s">
        <v>180</v>
      </c>
      <c r="B17" s="81" t="s">
        <v>189</v>
      </c>
      <c r="C17" s="81" t="s">
        <v>192</v>
      </c>
      <c r="D17" s="71" t="s">
        <v>193</v>
      </c>
      <c r="E17" s="71" t="s">
        <v>194</v>
      </c>
      <c r="F17" s="83">
        <v>1.481652</v>
      </c>
      <c r="G17" s="83">
        <v>1.481652</v>
      </c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</row>
    <row r="18" ht="22.8" customHeight="1" spans="1:20">
      <c r="A18" s="68" t="s">
        <v>180</v>
      </c>
      <c r="B18" s="68" t="s">
        <v>195</v>
      </c>
      <c r="C18" s="68"/>
      <c r="D18" s="70" t="s">
        <v>196</v>
      </c>
      <c r="E18" s="70" t="s">
        <v>197</v>
      </c>
      <c r="F18" s="80">
        <v>0.987768</v>
      </c>
      <c r="G18" s="80">
        <v>0.987768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81" t="s">
        <v>180</v>
      </c>
      <c r="B19" s="81" t="s">
        <v>195</v>
      </c>
      <c r="C19" s="81" t="s">
        <v>198</v>
      </c>
      <c r="D19" s="71" t="s">
        <v>199</v>
      </c>
      <c r="E19" s="71" t="s">
        <v>200</v>
      </c>
      <c r="F19" s="83">
        <v>0.987768</v>
      </c>
      <c r="G19" s="83">
        <v>0.987768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ht="22.8" customHeight="1" spans="1:20">
      <c r="A20" s="68" t="s">
        <v>201</v>
      </c>
      <c r="B20" s="68"/>
      <c r="C20" s="68"/>
      <c r="D20" s="70" t="s">
        <v>201</v>
      </c>
      <c r="E20" s="70" t="s">
        <v>202</v>
      </c>
      <c r="F20" s="80">
        <v>12.748368</v>
      </c>
      <c r="G20" s="80">
        <v>12.748368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</row>
    <row r="21" ht="22.8" customHeight="1" spans="1:20">
      <c r="A21" s="68" t="s">
        <v>201</v>
      </c>
      <c r="B21" s="68" t="s">
        <v>189</v>
      </c>
      <c r="C21" s="68"/>
      <c r="D21" s="70" t="s">
        <v>203</v>
      </c>
      <c r="E21" s="70" t="s">
        <v>204</v>
      </c>
      <c r="F21" s="80">
        <v>12.748368</v>
      </c>
      <c r="G21" s="80">
        <v>12.748368</v>
      </c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</row>
    <row r="22" ht="22.8" customHeight="1" spans="1:20">
      <c r="A22" s="81" t="s">
        <v>201</v>
      </c>
      <c r="B22" s="81" t="s">
        <v>189</v>
      </c>
      <c r="C22" s="81" t="s">
        <v>177</v>
      </c>
      <c r="D22" s="71" t="s">
        <v>205</v>
      </c>
      <c r="E22" s="71" t="s">
        <v>206</v>
      </c>
      <c r="F22" s="83">
        <v>12.748368</v>
      </c>
      <c r="G22" s="83">
        <v>12.748368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ht="22.8" customHeight="1" spans="1:20">
      <c r="A23" s="68" t="s">
        <v>207</v>
      </c>
      <c r="B23" s="68"/>
      <c r="C23" s="68"/>
      <c r="D23" s="70" t="s">
        <v>207</v>
      </c>
      <c r="E23" s="70" t="s">
        <v>208</v>
      </c>
      <c r="F23" s="80">
        <v>24.42852</v>
      </c>
      <c r="G23" s="80">
        <v>24.42852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68" t="s">
        <v>207</v>
      </c>
      <c r="B24" s="68" t="s">
        <v>198</v>
      </c>
      <c r="C24" s="68"/>
      <c r="D24" s="70" t="s">
        <v>209</v>
      </c>
      <c r="E24" s="70" t="s">
        <v>210</v>
      </c>
      <c r="F24" s="80">
        <v>24.42852</v>
      </c>
      <c r="G24" s="80">
        <v>24.42852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</row>
    <row r="25" ht="22.8" customHeight="1" spans="1:20">
      <c r="A25" s="81" t="s">
        <v>207</v>
      </c>
      <c r="B25" s="81" t="s">
        <v>198</v>
      </c>
      <c r="C25" s="81" t="s">
        <v>177</v>
      </c>
      <c r="D25" s="71" t="s">
        <v>211</v>
      </c>
      <c r="E25" s="71" t="s">
        <v>212</v>
      </c>
      <c r="F25" s="83">
        <v>24.42852</v>
      </c>
      <c r="G25" s="83">
        <v>24.42852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B2" workbookViewId="0">
      <selection activeCell="Y17" sqref="Y17"/>
    </sheetView>
  </sheetViews>
  <sheetFormatPr defaultColWidth="10" defaultRowHeight="14"/>
  <cols>
    <col min="1" max="2" width="4.06363636363636" style="62" customWidth="1"/>
    <col min="3" max="3" width="4.20909090909091" style="62" customWidth="1"/>
    <col min="4" max="4" width="8" style="62" customWidth="1"/>
    <col min="5" max="5" width="15.8727272727273" style="62" customWidth="1"/>
    <col min="6" max="6" width="8.94545454545455" style="62" customWidth="1"/>
    <col min="7" max="7" width="7.18181818181818" style="62" customWidth="1"/>
    <col min="8" max="8" width="6.24545454545455" style="62" customWidth="1"/>
    <col min="9" max="16" width="7.18181818181818" style="62" customWidth="1"/>
    <col min="17" max="17" width="5.83636363636364" style="62" customWidth="1"/>
    <col min="18" max="21" width="7.18181818181818" style="62" customWidth="1"/>
    <col min="22" max="22" width="9.76363636363636" style="62" customWidth="1"/>
    <col min="23" max="16384" width="10" style="62"/>
  </cols>
  <sheetData>
    <row r="1" ht="16.35" customHeight="1" spans="1:21">
      <c r="A1" s="63"/>
      <c r="T1" s="73" t="s">
        <v>231</v>
      </c>
      <c r="U1" s="73"/>
    </row>
    <row r="2" ht="37.05" customHeight="1" spans="1:2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15" customHeight="1" spans="1:2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74" t="s">
        <v>34</v>
      </c>
      <c r="U3" s="74"/>
    </row>
    <row r="4" ht="22.4" customHeight="1" spans="1:21">
      <c r="A4" s="68" t="s">
        <v>161</v>
      </c>
      <c r="B4" s="68"/>
      <c r="C4" s="68"/>
      <c r="D4" s="68" t="s">
        <v>214</v>
      </c>
      <c r="E4" s="68" t="s">
        <v>215</v>
      </c>
      <c r="F4" s="68" t="s">
        <v>232</v>
      </c>
      <c r="G4" s="68" t="s">
        <v>164</v>
      </c>
      <c r="H4" s="68"/>
      <c r="I4" s="68"/>
      <c r="J4" s="68"/>
      <c r="K4" s="68" t="s">
        <v>165</v>
      </c>
      <c r="L4" s="68"/>
      <c r="M4" s="68"/>
      <c r="N4" s="68"/>
      <c r="O4" s="68"/>
      <c r="P4" s="68"/>
      <c r="Q4" s="68"/>
      <c r="R4" s="68"/>
      <c r="S4" s="68"/>
      <c r="T4" s="68"/>
      <c r="U4" s="68"/>
    </row>
    <row r="5" ht="39.65" customHeight="1" spans="1:21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 t="s">
        <v>139</v>
      </c>
      <c r="H5" s="68" t="s">
        <v>233</v>
      </c>
      <c r="I5" s="68" t="s">
        <v>234</v>
      </c>
      <c r="J5" s="68" t="s">
        <v>225</v>
      </c>
      <c r="K5" s="68" t="s">
        <v>139</v>
      </c>
      <c r="L5" s="68" t="s">
        <v>235</v>
      </c>
      <c r="M5" s="68" t="s">
        <v>236</v>
      </c>
      <c r="N5" s="68" t="s">
        <v>237</v>
      </c>
      <c r="O5" s="68" t="s">
        <v>227</v>
      </c>
      <c r="P5" s="68" t="s">
        <v>238</v>
      </c>
      <c r="Q5" s="68" t="s">
        <v>239</v>
      </c>
      <c r="R5" s="68" t="s">
        <v>240</v>
      </c>
      <c r="S5" s="68" t="s">
        <v>223</v>
      </c>
      <c r="T5" s="68" t="s">
        <v>226</v>
      </c>
      <c r="U5" s="68" t="s">
        <v>230</v>
      </c>
    </row>
    <row r="6" ht="22.8" customHeight="1" spans="1:21">
      <c r="A6" s="67"/>
      <c r="B6" s="67"/>
      <c r="C6" s="67"/>
      <c r="D6" s="67"/>
      <c r="E6" s="67" t="s">
        <v>139</v>
      </c>
      <c r="F6" s="69">
        <v>1023.33779</v>
      </c>
      <c r="G6" s="69">
        <v>412.33779</v>
      </c>
      <c r="H6" s="69">
        <v>304.578668</v>
      </c>
      <c r="I6" s="69">
        <v>36</v>
      </c>
      <c r="J6" s="69">
        <v>71.759122</v>
      </c>
      <c r="K6" s="69">
        <v>611</v>
      </c>
      <c r="L6" s="69">
        <v>20</v>
      </c>
      <c r="M6" s="69">
        <v>591</v>
      </c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67"/>
      <c r="B7" s="67"/>
      <c r="C7" s="67"/>
      <c r="D7" s="70" t="s">
        <v>157</v>
      </c>
      <c r="E7" s="70" t="s">
        <v>3</v>
      </c>
      <c r="F7" s="80">
        <v>1023.33779</v>
      </c>
      <c r="G7" s="69">
        <v>412.33779</v>
      </c>
      <c r="H7" s="69">
        <v>304.578668</v>
      </c>
      <c r="I7" s="69">
        <v>36</v>
      </c>
      <c r="J7" s="69">
        <v>71.759122</v>
      </c>
      <c r="K7" s="69">
        <v>611</v>
      </c>
      <c r="L7" s="69">
        <v>20</v>
      </c>
      <c r="M7" s="69">
        <v>591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9"/>
      <c r="B8" s="79"/>
      <c r="C8" s="79"/>
      <c r="D8" s="76" t="s">
        <v>158</v>
      </c>
      <c r="E8" s="76" t="s">
        <v>159</v>
      </c>
      <c r="F8" s="80">
        <v>1023.33779</v>
      </c>
      <c r="G8" s="80">
        <v>412.33779</v>
      </c>
      <c r="H8" s="80">
        <v>304.578668</v>
      </c>
      <c r="I8" s="80">
        <v>36</v>
      </c>
      <c r="J8" s="80">
        <v>71.759122</v>
      </c>
      <c r="K8" s="80">
        <v>611</v>
      </c>
      <c r="L8" s="80">
        <v>20</v>
      </c>
      <c r="M8" s="80">
        <v>591</v>
      </c>
      <c r="N8" s="80"/>
      <c r="O8" s="80"/>
      <c r="P8" s="80"/>
      <c r="Q8" s="80"/>
      <c r="R8" s="80"/>
      <c r="S8" s="80"/>
      <c r="T8" s="80"/>
      <c r="U8" s="80"/>
    </row>
    <row r="9" ht="22.8" customHeight="1" spans="1:21">
      <c r="A9" s="68" t="s">
        <v>172</v>
      </c>
      <c r="B9" s="68"/>
      <c r="C9" s="68"/>
      <c r="D9" s="70" t="s">
        <v>172</v>
      </c>
      <c r="E9" s="70" t="s">
        <v>173</v>
      </c>
      <c r="F9" s="80">
        <v>880.546322</v>
      </c>
      <c r="G9" s="80">
        <v>269.546322</v>
      </c>
      <c r="H9" s="80">
        <v>232.361</v>
      </c>
      <c r="I9" s="80">
        <v>36</v>
      </c>
      <c r="J9" s="80">
        <v>1.185322</v>
      </c>
      <c r="K9" s="80">
        <v>611</v>
      </c>
      <c r="L9" s="80">
        <v>20</v>
      </c>
      <c r="M9" s="80">
        <v>591</v>
      </c>
      <c r="N9" s="80"/>
      <c r="O9" s="80"/>
      <c r="P9" s="80"/>
      <c r="Q9" s="80"/>
      <c r="R9" s="80"/>
      <c r="S9" s="80"/>
      <c r="T9" s="80"/>
      <c r="U9" s="80"/>
    </row>
    <row r="10" ht="22.8" customHeight="1" spans="1:21">
      <c r="A10" s="68" t="s">
        <v>172</v>
      </c>
      <c r="B10" s="68" t="s">
        <v>174</v>
      </c>
      <c r="C10" s="68"/>
      <c r="D10" s="70" t="s">
        <v>175</v>
      </c>
      <c r="E10" s="70" t="s">
        <v>176</v>
      </c>
      <c r="F10" s="80">
        <v>880.546322</v>
      </c>
      <c r="G10" s="80">
        <v>269.546322</v>
      </c>
      <c r="H10" s="80">
        <v>232.361</v>
      </c>
      <c r="I10" s="80">
        <v>36</v>
      </c>
      <c r="J10" s="80">
        <v>1.185322</v>
      </c>
      <c r="K10" s="80">
        <v>611</v>
      </c>
      <c r="L10" s="80">
        <v>20</v>
      </c>
      <c r="M10" s="80">
        <v>591</v>
      </c>
      <c r="N10" s="80"/>
      <c r="O10" s="80"/>
      <c r="P10" s="80"/>
      <c r="Q10" s="80"/>
      <c r="R10" s="80"/>
      <c r="S10" s="80"/>
      <c r="T10" s="80"/>
      <c r="U10" s="80"/>
    </row>
    <row r="11" ht="22.8" customHeight="1" spans="1:21">
      <c r="A11" s="81" t="s">
        <v>172</v>
      </c>
      <c r="B11" s="81" t="s">
        <v>174</v>
      </c>
      <c r="C11" s="81" t="s">
        <v>177</v>
      </c>
      <c r="D11" s="71" t="s">
        <v>178</v>
      </c>
      <c r="E11" s="71" t="s">
        <v>179</v>
      </c>
      <c r="F11" s="77">
        <v>880.546322</v>
      </c>
      <c r="G11" s="72">
        <v>269.546322</v>
      </c>
      <c r="H11" s="72">
        <v>232.361</v>
      </c>
      <c r="I11" s="72">
        <v>36</v>
      </c>
      <c r="J11" s="72">
        <v>1.185322</v>
      </c>
      <c r="K11" s="72">
        <v>611</v>
      </c>
      <c r="L11" s="72">
        <v>20</v>
      </c>
      <c r="M11" s="72">
        <v>591</v>
      </c>
      <c r="N11" s="72"/>
      <c r="O11" s="72"/>
      <c r="P11" s="72"/>
      <c r="Q11" s="72"/>
      <c r="R11" s="72"/>
      <c r="S11" s="72"/>
      <c r="T11" s="72"/>
      <c r="U11" s="72"/>
    </row>
    <row r="12" ht="22.8" customHeight="1" spans="1:21">
      <c r="A12" s="68" t="s">
        <v>180</v>
      </c>
      <c r="B12" s="68"/>
      <c r="C12" s="68"/>
      <c r="D12" s="70" t="s">
        <v>180</v>
      </c>
      <c r="E12" s="70" t="s">
        <v>181</v>
      </c>
      <c r="F12" s="80">
        <v>105.61458</v>
      </c>
      <c r="G12" s="80">
        <v>105.61458</v>
      </c>
      <c r="H12" s="80">
        <v>35.04078</v>
      </c>
      <c r="I12" s="80"/>
      <c r="J12" s="80">
        <v>70.5738</v>
      </c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</row>
    <row r="13" ht="22.8" customHeight="1" spans="1:21">
      <c r="A13" s="68" t="s">
        <v>180</v>
      </c>
      <c r="B13" s="68" t="s">
        <v>182</v>
      </c>
      <c r="C13" s="68"/>
      <c r="D13" s="70" t="s">
        <v>183</v>
      </c>
      <c r="E13" s="70" t="s">
        <v>184</v>
      </c>
      <c r="F13" s="80">
        <v>103.14516</v>
      </c>
      <c r="G13" s="80">
        <v>103.14516</v>
      </c>
      <c r="H13" s="80">
        <v>32.57136</v>
      </c>
      <c r="I13" s="80"/>
      <c r="J13" s="80">
        <v>70.5738</v>
      </c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ht="22.8" customHeight="1" spans="1:21">
      <c r="A14" s="81" t="s">
        <v>180</v>
      </c>
      <c r="B14" s="81" t="s">
        <v>182</v>
      </c>
      <c r="C14" s="81" t="s">
        <v>177</v>
      </c>
      <c r="D14" s="71" t="s">
        <v>185</v>
      </c>
      <c r="E14" s="71" t="s">
        <v>186</v>
      </c>
      <c r="F14" s="77">
        <v>70.5738</v>
      </c>
      <c r="G14" s="72">
        <v>70.5738</v>
      </c>
      <c r="H14" s="72"/>
      <c r="I14" s="72"/>
      <c r="J14" s="72">
        <v>70.5738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</row>
    <row r="15" ht="22.8" customHeight="1" spans="1:21">
      <c r="A15" s="81" t="s">
        <v>180</v>
      </c>
      <c r="B15" s="81" t="s">
        <v>182</v>
      </c>
      <c r="C15" s="81" t="s">
        <v>182</v>
      </c>
      <c r="D15" s="71" t="s">
        <v>187</v>
      </c>
      <c r="E15" s="71" t="s">
        <v>188</v>
      </c>
      <c r="F15" s="77">
        <v>32.57136</v>
      </c>
      <c r="G15" s="72">
        <v>32.57136</v>
      </c>
      <c r="H15" s="72">
        <v>32.57136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22.8" customHeight="1" spans="1:21">
      <c r="A16" s="68" t="s">
        <v>180</v>
      </c>
      <c r="B16" s="68" t="s">
        <v>189</v>
      </c>
      <c r="C16" s="68"/>
      <c r="D16" s="70" t="s">
        <v>190</v>
      </c>
      <c r="E16" s="70" t="s">
        <v>191</v>
      </c>
      <c r="F16" s="80">
        <v>1.481652</v>
      </c>
      <c r="G16" s="80">
        <v>1.481652</v>
      </c>
      <c r="H16" s="80">
        <v>1.481652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ht="22.8" customHeight="1" spans="1:21">
      <c r="A17" s="81" t="s">
        <v>180</v>
      </c>
      <c r="B17" s="81" t="s">
        <v>189</v>
      </c>
      <c r="C17" s="81" t="s">
        <v>192</v>
      </c>
      <c r="D17" s="71" t="s">
        <v>193</v>
      </c>
      <c r="E17" s="71" t="s">
        <v>194</v>
      </c>
      <c r="F17" s="77">
        <v>1.481652</v>
      </c>
      <c r="G17" s="72">
        <v>1.481652</v>
      </c>
      <c r="H17" s="72">
        <v>1.481652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ht="22.8" customHeight="1" spans="1:21">
      <c r="A18" s="68" t="s">
        <v>180</v>
      </c>
      <c r="B18" s="68" t="s">
        <v>195</v>
      </c>
      <c r="C18" s="68"/>
      <c r="D18" s="70" t="s">
        <v>196</v>
      </c>
      <c r="E18" s="70" t="s">
        <v>197</v>
      </c>
      <c r="F18" s="80">
        <v>0.987768</v>
      </c>
      <c r="G18" s="80">
        <v>0.987768</v>
      </c>
      <c r="H18" s="80">
        <v>0.987768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</row>
    <row r="19" ht="22.8" customHeight="1" spans="1:21">
      <c r="A19" s="81" t="s">
        <v>180</v>
      </c>
      <c r="B19" s="81" t="s">
        <v>195</v>
      </c>
      <c r="C19" s="81" t="s">
        <v>198</v>
      </c>
      <c r="D19" s="71" t="s">
        <v>199</v>
      </c>
      <c r="E19" s="71" t="s">
        <v>200</v>
      </c>
      <c r="F19" s="77">
        <v>0.987768</v>
      </c>
      <c r="G19" s="72">
        <v>0.987768</v>
      </c>
      <c r="H19" s="72">
        <v>0.987768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ht="22.8" customHeight="1" spans="1:21">
      <c r="A20" s="68" t="s">
        <v>201</v>
      </c>
      <c r="B20" s="68"/>
      <c r="C20" s="68"/>
      <c r="D20" s="70" t="s">
        <v>201</v>
      </c>
      <c r="E20" s="70" t="s">
        <v>202</v>
      </c>
      <c r="F20" s="80">
        <v>12.748368</v>
      </c>
      <c r="G20" s="80">
        <v>12.748368</v>
      </c>
      <c r="H20" s="80">
        <v>12.748368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ht="22.8" customHeight="1" spans="1:21">
      <c r="A21" s="68" t="s">
        <v>201</v>
      </c>
      <c r="B21" s="68" t="s">
        <v>189</v>
      </c>
      <c r="C21" s="68"/>
      <c r="D21" s="70" t="s">
        <v>203</v>
      </c>
      <c r="E21" s="70" t="s">
        <v>204</v>
      </c>
      <c r="F21" s="80">
        <v>12.748368</v>
      </c>
      <c r="G21" s="80">
        <v>12.748368</v>
      </c>
      <c r="H21" s="80">
        <v>12.748368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</row>
    <row r="22" ht="22.8" customHeight="1" spans="1:21">
      <c r="A22" s="81" t="s">
        <v>201</v>
      </c>
      <c r="B22" s="81" t="s">
        <v>189</v>
      </c>
      <c r="C22" s="81" t="s">
        <v>177</v>
      </c>
      <c r="D22" s="71" t="s">
        <v>205</v>
      </c>
      <c r="E22" s="71" t="s">
        <v>206</v>
      </c>
      <c r="F22" s="77">
        <v>12.748368</v>
      </c>
      <c r="G22" s="72">
        <v>12.748368</v>
      </c>
      <c r="H22" s="72">
        <v>12.748368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ht="22.8" customHeight="1" spans="1:21">
      <c r="A23" s="68" t="s">
        <v>207</v>
      </c>
      <c r="B23" s="68"/>
      <c r="C23" s="68"/>
      <c r="D23" s="70" t="s">
        <v>207</v>
      </c>
      <c r="E23" s="70" t="s">
        <v>208</v>
      </c>
      <c r="F23" s="80">
        <v>24.42852</v>
      </c>
      <c r="G23" s="80">
        <v>24.42852</v>
      </c>
      <c r="H23" s="80">
        <v>24.42852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</row>
    <row r="24" ht="22.8" customHeight="1" spans="1:21">
      <c r="A24" s="68" t="s">
        <v>207</v>
      </c>
      <c r="B24" s="68" t="s">
        <v>198</v>
      </c>
      <c r="C24" s="68"/>
      <c r="D24" s="70" t="s">
        <v>209</v>
      </c>
      <c r="E24" s="70" t="s">
        <v>210</v>
      </c>
      <c r="F24" s="80">
        <v>24.42852</v>
      </c>
      <c r="G24" s="80">
        <v>24.42852</v>
      </c>
      <c r="H24" s="80">
        <v>24.42852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ht="22.8" customHeight="1" spans="1:21">
      <c r="A25" s="81" t="s">
        <v>207</v>
      </c>
      <c r="B25" s="81" t="s">
        <v>198</v>
      </c>
      <c r="C25" s="81" t="s">
        <v>177</v>
      </c>
      <c r="D25" s="71" t="s">
        <v>211</v>
      </c>
      <c r="E25" s="71" t="s">
        <v>212</v>
      </c>
      <c r="F25" s="77">
        <v>24.42852</v>
      </c>
      <c r="G25" s="72">
        <v>24.42852</v>
      </c>
      <c r="H25" s="72">
        <v>24.42852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5" width="9.76363636363636" customWidth="1"/>
  </cols>
  <sheetData>
    <row r="1" ht="16.35" customHeight="1" spans="1:4">
      <c r="A1" s="45"/>
      <c r="D1" s="61" t="s">
        <v>241</v>
      </c>
    </row>
    <row r="2" ht="31.9" customHeight="1" spans="1:4">
      <c r="A2" s="146" t="s">
        <v>11</v>
      </c>
      <c r="B2" s="146"/>
      <c r="C2" s="146"/>
      <c r="D2" s="146"/>
    </row>
    <row r="3" ht="18.95" customHeight="1" spans="1:4">
      <c r="A3" s="54" t="s">
        <v>33</v>
      </c>
      <c r="B3" s="54"/>
      <c r="C3" s="54"/>
      <c r="D3" s="52" t="s">
        <v>34</v>
      </c>
    </row>
    <row r="4" ht="20.2" customHeight="1" spans="1:4">
      <c r="A4" s="55" t="s">
        <v>35</v>
      </c>
      <c r="B4" s="55"/>
      <c r="C4" s="55" t="s">
        <v>36</v>
      </c>
      <c r="D4" s="55"/>
    </row>
    <row r="5" ht="20.2" customHeight="1" spans="1:4">
      <c r="A5" s="55" t="s">
        <v>37</v>
      </c>
      <c r="B5" s="55" t="s">
        <v>38</v>
      </c>
      <c r="C5" s="55" t="s">
        <v>37</v>
      </c>
      <c r="D5" s="55" t="s">
        <v>38</v>
      </c>
    </row>
    <row r="6" ht="20.2" customHeight="1" spans="1:4">
      <c r="A6" s="58" t="s">
        <v>242</v>
      </c>
      <c r="B6" s="57">
        <v>1023.33779</v>
      </c>
      <c r="C6" s="58" t="s">
        <v>243</v>
      </c>
      <c r="D6" s="147">
        <v>1023.33779</v>
      </c>
    </row>
    <row r="7" ht="20.2" customHeight="1" spans="1:4">
      <c r="A7" s="59" t="s">
        <v>244</v>
      </c>
      <c r="B7" s="60">
        <v>1023.33779</v>
      </c>
      <c r="C7" s="59" t="s">
        <v>43</v>
      </c>
      <c r="D7" s="148">
        <v>880.546322</v>
      </c>
    </row>
    <row r="8" ht="20.2" customHeight="1" spans="1:4">
      <c r="A8" s="59" t="s">
        <v>245</v>
      </c>
      <c r="B8" s="60">
        <v>1023.33779</v>
      </c>
      <c r="C8" s="59" t="s">
        <v>47</v>
      </c>
      <c r="D8" s="148"/>
    </row>
    <row r="9" ht="31.05" customHeight="1" spans="1:4">
      <c r="A9" s="59" t="s">
        <v>50</v>
      </c>
      <c r="B9" s="60"/>
      <c r="C9" s="59" t="s">
        <v>51</v>
      </c>
      <c r="D9" s="148"/>
    </row>
    <row r="10" ht="20.2" customHeight="1" spans="1:4">
      <c r="A10" s="59" t="s">
        <v>246</v>
      </c>
      <c r="B10" s="60"/>
      <c r="C10" s="59" t="s">
        <v>55</v>
      </c>
      <c r="D10" s="148"/>
    </row>
    <row r="11" ht="20.2" customHeight="1" spans="1:4">
      <c r="A11" s="59" t="s">
        <v>247</v>
      </c>
      <c r="B11" s="60"/>
      <c r="C11" s="59" t="s">
        <v>59</v>
      </c>
      <c r="D11" s="148"/>
    </row>
    <row r="12" ht="20.2" customHeight="1" spans="1:4">
      <c r="A12" s="59" t="s">
        <v>248</v>
      </c>
      <c r="B12" s="60"/>
      <c r="C12" s="59" t="s">
        <v>63</v>
      </c>
      <c r="D12" s="148"/>
    </row>
    <row r="13" ht="20.2" customHeight="1" spans="1:4">
      <c r="A13" s="58" t="s">
        <v>249</v>
      </c>
      <c r="B13" s="57"/>
      <c r="C13" s="59" t="s">
        <v>67</v>
      </c>
      <c r="D13" s="148"/>
    </row>
    <row r="14" ht="20.2" customHeight="1" spans="1:4">
      <c r="A14" s="59" t="s">
        <v>244</v>
      </c>
      <c r="B14" s="60"/>
      <c r="C14" s="59" t="s">
        <v>71</v>
      </c>
      <c r="D14" s="148">
        <v>105.61458</v>
      </c>
    </row>
    <row r="15" ht="20.2" customHeight="1" spans="1:4">
      <c r="A15" s="59" t="s">
        <v>246</v>
      </c>
      <c r="B15" s="60"/>
      <c r="C15" s="59" t="s">
        <v>75</v>
      </c>
      <c r="D15" s="148"/>
    </row>
    <row r="16" ht="20.2" customHeight="1" spans="1:4">
      <c r="A16" s="59" t="s">
        <v>247</v>
      </c>
      <c r="B16" s="60"/>
      <c r="C16" s="59" t="s">
        <v>79</v>
      </c>
      <c r="D16" s="148">
        <v>12.748368</v>
      </c>
    </row>
    <row r="17" ht="20.2" customHeight="1" spans="1:4">
      <c r="A17" s="59" t="s">
        <v>248</v>
      </c>
      <c r="B17" s="60"/>
      <c r="C17" s="59" t="s">
        <v>83</v>
      </c>
      <c r="D17" s="148"/>
    </row>
    <row r="18" ht="20.2" customHeight="1" spans="1:4">
      <c r="A18" s="59"/>
      <c r="B18" s="60"/>
      <c r="C18" s="59" t="s">
        <v>87</v>
      </c>
      <c r="D18" s="148"/>
    </row>
    <row r="19" ht="20.2" customHeight="1" spans="1:4">
      <c r="A19" s="59"/>
      <c r="B19" s="59"/>
      <c r="C19" s="59" t="s">
        <v>91</v>
      </c>
      <c r="D19" s="148"/>
    </row>
    <row r="20" ht="20.2" customHeight="1" spans="1:4">
      <c r="A20" s="59"/>
      <c r="B20" s="59"/>
      <c r="C20" s="59" t="s">
        <v>95</v>
      </c>
      <c r="D20" s="148"/>
    </row>
    <row r="21" ht="20.2" customHeight="1" spans="1:4">
      <c r="A21" s="59"/>
      <c r="B21" s="59"/>
      <c r="C21" s="59" t="s">
        <v>99</v>
      </c>
      <c r="D21" s="148"/>
    </row>
    <row r="22" ht="20.2" customHeight="1" spans="1:4">
      <c r="A22" s="59"/>
      <c r="B22" s="59"/>
      <c r="C22" s="59" t="s">
        <v>102</v>
      </c>
      <c r="D22" s="148"/>
    </row>
    <row r="23" ht="20.2" customHeight="1" spans="1:4">
      <c r="A23" s="59"/>
      <c r="B23" s="59"/>
      <c r="C23" s="59" t="s">
        <v>105</v>
      </c>
      <c r="D23" s="148"/>
    </row>
    <row r="24" ht="20.2" customHeight="1" spans="1:4">
      <c r="A24" s="59"/>
      <c r="B24" s="59"/>
      <c r="C24" s="59" t="s">
        <v>107</v>
      </c>
      <c r="D24" s="148"/>
    </row>
    <row r="25" ht="20.2" customHeight="1" spans="1:4">
      <c r="A25" s="59"/>
      <c r="B25" s="59"/>
      <c r="C25" s="59" t="s">
        <v>109</v>
      </c>
      <c r="D25" s="148"/>
    </row>
    <row r="26" ht="20.2" customHeight="1" spans="1:4">
      <c r="A26" s="59"/>
      <c r="B26" s="59"/>
      <c r="C26" s="59" t="s">
        <v>111</v>
      </c>
      <c r="D26" s="148">
        <v>24.42852</v>
      </c>
    </row>
    <row r="27" ht="20.2" customHeight="1" spans="1:4">
      <c r="A27" s="59"/>
      <c r="B27" s="59"/>
      <c r="C27" s="59" t="s">
        <v>113</v>
      </c>
      <c r="D27" s="148"/>
    </row>
    <row r="28" ht="20.2" customHeight="1" spans="1:4">
      <c r="A28" s="59"/>
      <c r="B28" s="59"/>
      <c r="C28" s="59" t="s">
        <v>115</v>
      </c>
      <c r="D28" s="148"/>
    </row>
    <row r="29" ht="20.2" customHeight="1" spans="1:4">
      <c r="A29" s="59"/>
      <c r="B29" s="59"/>
      <c r="C29" s="59" t="s">
        <v>117</v>
      </c>
      <c r="D29" s="148"/>
    </row>
    <row r="30" ht="20.2" customHeight="1" spans="1:4">
      <c r="A30" s="59"/>
      <c r="B30" s="59"/>
      <c r="C30" s="59" t="s">
        <v>119</v>
      </c>
      <c r="D30" s="148"/>
    </row>
    <row r="31" ht="20.2" customHeight="1" spans="1:4">
      <c r="A31" s="59"/>
      <c r="B31" s="59"/>
      <c r="C31" s="59" t="s">
        <v>121</v>
      </c>
      <c r="D31" s="148"/>
    </row>
    <row r="32" ht="20.2" customHeight="1" spans="1:4">
      <c r="A32" s="59"/>
      <c r="B32" s="59"/>
      <c r="C32" s="59" t="s">
        <v>123</v>
      </c>
      <c r="D32" s="148"/>
    </row>
    <row r="33" ht="20.2" customHeight="1" spans="1:4">
      <c r="A33" s="59"/>
      <c r="B33" s="59"/>
      <c r="C33" s="59" t="s">
        <v>125</v>
      </c>
      <c r="D33" s="148"/>
    </row>
    <row r="34" ht="20.2" customHeight="1" spans="1:4">
      <c r="A34" s="59"/>
      <c r="B34" s="59"/>
      <c r="C34" s="59" t="s">
        <v>126</v>
      </c>
      <c r="D34" s="148"/>
    </row>
    <row r="35" ht="20.2" customHeight="1" spans="1:4">
      <c r="A35" s="59"/>
      <c r="B35" s="59"/>
      <c r="C35" s="59" t="s">
        <v>127</v>
      </c>
      <c r="D35" s="148"/>
    </row>
    <row r="36" ht="20.2" customHeight="1" spans="1:4">
      <c r="A36" s="59"/>
      <c r="B36" s="59"/>
      <c r="C36" s="59" t="s">
        <v>128</v>
      </c>
      <c r="D36" s="148"/>
    </row>
    <row r="37" ht="20.2" customHeight="1" spans="1:4">
      <c r="A37" s="59"/>
      <c r="B37" s="59"/>
      <c r="C37" s="59"/>
      <c r="D37" s="59"/>
    </row>
    <row r="38" ht="20.2" customHeight="1" spans="1:4">
      <c r="A38" s="58"/>
      <c r="B38" s="58"/>
      <c r="C38" s="58" t="s">
        <v>250</v>
      </c>
      <c r="D38" s="57"/>
    </row>
    <row r="39" ht="20.2" customHeight="1" spans="1:4">
      <c r="A39" s="58"/>
      <c r="B39" s="58"/>
      <c r="C39" s="58"/>
      <c r="D39" s="58"/>
    </row>
    <row r="40" ht="20.2" customHeight="1" spans="1:4">
      <c r="A40" s="149" t="s">
        <v>251</v>
      </c>
      <c r="B40" s="57">
        <v>1023.33779</v>
      </c>
      <c r="C40" s="149" t="s">
        <v>252</v>
      </c>
      <c r="D40" s="147">
        <v>1023.33779</v>
      </c>
    </row>
    <row r="41" ht="16.35" customHeight="1" spans="1:3">
      <c r="A41" s="54" t="s">
        <v>253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C1" workbookViewId="0">
      <pane ySplit="6" topLeftCell="A11" activePane="bottomLeft" state="frozen"/>
      <selection/>
      <selection pane="bottomLeft" activeCell="H7" sqref="H7:I7"/>
    </sheetView>
  </sheetViews>
  <sheetFormatPr defaultColWidth="10" defaultRowHeight="14"/>
  <cols>
    <col min="1" max="1" width="3.66363636363636" style="62" customWidth="1"/>
    <col min="2" max="2" width="4.88181818181818" style="62" customWidth="1"/>
    <col min="3" max="3" width="4.75454545454545" style="62" customWidth="1"/>
    <col min="4" max="4" width="14.6545454545455" style="62" customWidth="1"/>
    <col min="5" max="5" width="24.8363636363636" style="62" customWidth="1"/>
    <col min="6" max="6" width="13.9727272727273" style="62" customWidth="1"/>
    <col min="7" max="7" width="11.5363636363636" style="62" customWidth="1"/>
    <col min="8" max="8" width="9.09090909090909" style="62" customWidth="1"/>
    <col min="9" max="9" width="10.4454545454545" style="62" customWidth="1"/>
    <col min="10" max="10" width="11.4" style="62" customWidth="1"/>
    <col min="11" max="11" width="15.8727272727273" style="62" customWidth="1"/>
    <col min="12" max="16384" width="10" style="62"/>
  </cols>
  <sheetData>
    <row r="1" ht="16.35" customHeight="1" spans="1:11">
      <c r="A1" s="63"/>
      <c r="D1" s="63"/>
      <c r="K1" s="73" t="s">
        <v>254</v>
      </c>
    </row>
    <row r="2" ht="43.1" customHeight="1" spans="1:11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15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74" t="s">
        <v>34</v>
      </c>
      <c r="K3" s="74"/>
    </row>
    <row r="4" ht="19.8" customHeight="1" spans="1:11">
      <c r="A4" s="66" t="s">
        <v>161</v>
      </c>
      <c r="B4" s="66"/>
      <c r="C4" s="66"/>
      <c r="D4" s="66" t="s">
        <v>162</v>
      </c>
      <c r="E4" s="66" t="s">
        <v>163</v>
      </c>
      <c r="F4" s="66" t="s">
        <v>139</v>
      </c>
      <c r="G4" s="66" t="s">
        <v>164</v>
      </c>
      <c r="H4" s="66"/>
      <c r="I4" s="66"/>
      <c r="J4" s="66"/>
      <c r="K4" s="66" t="s">
        <v>165</v>
      </c>
    </row>
    <row r="5" ht="17.25" customHeight="1" spans="1:11">
      <c r="A5" s="66"/>
      <c r="B5" s="66"/>
      <c r="C5" s="66"/>
      <c r="D5" s="66"/>
      <c r="E5" s="66"/>
      <c r="F5" s="66"/>
      <c r="G5" s="66" t="s">
        <v>141</v>
      </c>
      <c r="H5" s="66" t="s">
        <v>255</v>
      </c>
      <c r="I5" s="66"/>
      <c r="J5" s="66" t="s">
        <v>256</v>
      </c>
      <c r="K5" s="66"/>
    </row>
    <row r="6" ht="24.15" customHeight="1" spans="1:11">
      <c r="A6" s="66" t="s">
        <v>169</v>
      </c>
      <c r="B6" s="66" t="s">
        <v>170</v>
      </c>
      <c r="C6" s="66" t="s">
        <v>171</v>
      </c>
      <c r="D6" s="66"/>
      <c r="E6" s="66"/>
      <c r="F6" s="66"/>
      <c r="G6" s="66"/>
      <c r="H6" s="66" t="s">
        <v>233</v>
      </c>
      <c r="I6" s="66" t="s">
        <v>225</v>
      </c>
      <c r="J6" s="66"/>
      <c r="K6" s="66"/>
    </row>
    <row r="7" ht="22.8" customHeight="1" spans="1:11">
      <c r="A7" s="75"/>
      <c r="B7" s="75"/>
      <c r="C7" s="75"/>
      <c r="D7" s="67"/>
      <c r="E7" s="67" t="s">
        <v>139</v>
      </c>
      <c r="F7" s="69">
        <v>1023.33779</v>
      </c>
      <c r="G7" s="69">
        <v>412.33779</v>
      </c>
      <c r="H7" s="69">
        <v>304.578668</v>
      </c>
      <c r="I7" s="69">
        <v>71.759122</v>
      </c>
      <c r="J7" s="69">
        <v>36</v>
      </c>
      <c r="K7" s="69">
        <v>611</v>
      </c>
    </row>
    <row r="8" ht="22.8" customHeight="1" spans="1:11">
      <c r="A8" s="75"/>
      <c r="B8" s="75"/>
      <c r="C8" s="75"/>
      <c r="D8" s="70" t="s">
        <v>157</v>
      </c>
      <c r="E8" s="70" t="s">
        <v>3</v>
      </c>
      <c r="F8" s="69">
        <v>1023.33779</v>
      </c>
      <c r="G8" s="69">
        <v>412.33779</v>
      </c>
      <c r="H8" s="69">
        <v>304.578668</v>
      </c>
      <c r="I8" s="69">
        <v>71.759122</v>
      </c>
      <c r="J8" s="69">
        <v>36</v>
      </c>
      <c r="K8" s="69">
        <v>611</v>
      </c>
    </row>
    <row r="9" ht="22.8" customHeight="1" spans="1:11">
      <c r="A9" s="75"/>
      <c r="B9" s="75"/>
      <c r="C9" s="75"/>
      <c r="D9" s="76" t="s">
        <v>158</v>
      </c>
      <c r="E9" s="76" t="s">
        <v>159</v>
      </c>
      <c r="F9" s="69">
        <v>1023.33779</v>
      </c>
      <c r="G9" s="69">
        <v>412.33779</v>
      </c>
      <c r="H9" s="69">
        <v>304.578668</v>
      </c>
      <c r="I9" s="69">
        <v>71.759122</v>
      </c>
      <c r="J9" s="69">
        <v>36</v>
      </c>
      <c r="K9" s="69">
        <v>611</v>
      </c>
    </row>
    <row r="10" ht="22.8" customHeight="1" spans="1:11">
      <c r="A10" s="68" t="s">
        <v>172</v>
      </c>
      <c r="B10" s="68"/>
      <c r="C10" s="68"/>
      <c r="D10" s="67" t="s">
        <v>257</v>
      </c>
      <c r="E10" s="67" t="s">
        <v>258</v>
      </c>
      <c r="F10" s="69">
        <v>880.546322</v>
      </c>
      <c r="G10" s="69">
        <v>269.546322</v>
      </c>
      <c r="H10" s="69">
        <v>232.361</v>
      </c>
      <c r="I10" s="69">
        <v>1.185322</v>
      </c>
      <c r="J10" s="69">
        <v>36</v>
      </c>
      <c r="K10" s="69">
        <v>611</v>
      </c>
    </row>
    <row r="11" ht="22.8" customHeight="1" spans="1:11">
      <c r="A11" s="68" t="s">
        <v>172</v>
      </c>
      <c r="B11" s="145" t="s">
        <v>174</v>
      </c>
      <c r="C11" s="68"/>
      <c r="D11" s="67" t="s">
        <v>259</v>
      </c>
      <c r="E11" s="67" t="s">
        <v>260</v>
      </c>
      <c r="F11" s="69">
        <v>880.546322</v>
      </c>
      <c r="G11" s="69">
        <v>269.546322</v>
      </c>
      <c r="H11" s="69">
        <v>232.361</v>
      </c>
      <c r="I11" s="69">
        <v>1.185322</v>
      </c>
      <c r="J11" s="69">
        <v>36</v>
      </c>
      <c r="K11" s="69">
        <v>611</v>
      </c>
    </row>
    <row r="12" ht="22.8" customHeight="1" spans="1:11">
      <c r="A12" s="81" t="s">
        <v>172</v>
      </c>
      <c r="B12" s="81" t="s">
        <v>174</v>
      </c>
      <c r="C12" s="81" t="s">
        <v>177</v>
      </c>
      <c r="D12" s="71" t="s">
        <v>261</v>
      </c>
      <c r="E12" s="75" t="s">
        <v>262</v>
      </c>
      <c r="F12" s="72">
        <v>880.546322</v>
      </c>
      <c r="G12" s="72">
        <v>269.546322</v>
      </c>
      <c r="H12" s="77">
        <v>232.361</v>
      </c>
      <c r="I12" s="77">
        <v>1.185322</v>
      </c>
      <c r="J12" s="77">
        <v>36</v>
      </c>
      <c r="K12" s="77">
        <v>611</v>
      </c>
    </row>
    <row r="13" ht="22.8" customHeight="1" spans="1:11">
      <c r="A13" s="68" t="s">
        <v>180</v>
      </c>
      <c r="B13" s="68"/>
      <c r="C13" s="68"/>
      <c r="D13" s="67" t="s">
        <v>263</v>
      </c>
      <c r="E13" s="67" t="s">
        <v>264</v>
      </c>
      <c r="F13" s="69">
        <v>105.61458</v>
      </c>
      <c r="G13" s="69">
        <v>105.61458</v>
      </c>
      <c r="H13" s="69">
        <v>35.04078</v>
      </c>
      <c r="I13" s="69">
        <v>70.5738</v>
      </c>
      <c r="J13" s="69">
        <v>0</v>
      </c>
      <c r="K13" s="69">
        <v>0</v>
      </c>
    </row>
    <row r="14" ht="22.8" customHeight="1" spans="1:11">
      <c r="A14" s="68" t="s">
        <v>180</v>
      </c>
      <c r="B14" s="145" t="s">
        <v>182</v>
      </c>
      <c r="C14" s="68"/>
      <c r="D14" s="67" t="s">
        <v>265</v>
      </c>
      <c r="E14" s="67" t="s">
        <v>266</v>
      </c>
      <c r="F14" s="69">
        <v>103.14516</v>
      </c>
      <c r="G14" s="69">
        <v>103.14516</v>
      </c>
      <c r="H14" s="69">
        <v>32.57136</v>
      </c>
      <c r="I14" s="69">
        <v>70.5738</v>
      </c>
      <c r="J14" s="69">
        <v>0</v>
      </c>
      <c r="K14" s="69">
        <v>0</v>
      </c>
    </row>
    <row r="15" ht="22.8" customHeight="1" spans="1:11">
      <c r="A15" s="81" t="s">
        <v>180</v>
      </c>
      <c r="B15" s="81" t="s">
        <v>182</v>
      </c>
      <c r="C15" s="81" t="s">
        <v>177</v>
      </c>
      <c r="D15" s="71" t="s">
        <v>267</v>
      </c>
      <c r="E15" s="75" t="s">
        <v>268</v>
      </c>
      <c r="F15" s="72">
        <v>70.5738</v>
      </c>
      <c r="G15" s="72">
        <v>70.5738</v>
      </c>
      <c r="H15" s="77"/>
      <c r="I15" s="77">
        <v>70.5738</v>
      </c>
      <c r="J15" s="77"/>
      <c r="K15" s="77"/>
    </row>
    <row r="16" ht="22.8" customHeight="1" spans="1:11">
      <c r="A16" s="81" t="s">
        <v>180</v>
      </c>
      <c r="B16" s="81" t="s">
        <v>182</v>
      </c>
      <c r="C16" s="81" t="s">
        <v>182</v>
      </c>
      <c r="D16" s="71" t="s">
        <v>269</v>
      </c>
      <c r="E16" s="75" t="s">
        <v>270</v>
      </c>
      <c r="F16" s="72">
        <v>32.57136</v>
      </c>
      <c r="G16" s="72">
        <v>32.57136</v>
      </c>
      <c r="H16" s="77">
        <v>32.57136</v>
      </c>
      <c r="I16" s="77"/>
      <c r="J16" s="77"/>
      <c r="K16" s="77"/>
    </row>
    <row r="17" ht="22.8" customHeight="1" spans="1:11">
      <c r="A17" s="68" t="s">
        <v>180</v>
      </c>
      <c r="B17" s="145" t="s">
        <v>189</v>
      </c>
      <c r="C17" s="68"/>
      <c r="D17" s="67" t="s">
        <v>271</v>
      </c>
      <c r="E17" s="67" t="s">
        <v>272</v>
      </c>
      <c r="F17" s="69">
        <v>1.481652</v>
      </c>
      <c r="G17" s="69">
        <v>1.481652</v>
      </c>
      <c r="H17" s="69">
        <v>1.481652</v>
      </c>
      <c r="I17" s="69">
        <v>0</v>
      </c>
      <c r="J17" s="69">
        <v>0</v>
      </c>
      <c r="K17" s="69">
        <v>0</v>
      </c>
    </row>
    <row r="18" ht="22.8" customHeight="1" spans="1:11">
      <c r="A18" s="81" t="s">
        <v>180</v>
      </c>
      <c r="B18" s="81" t="s">
        <v>189</v>
      </c>
      <c r="C18" s="81" t="s">
        <v>192</v>
      </c>
      <c r="D18" s="71" t="s">
        <v>273</v>
      </c>
      <c r="E18" s="75" t="s">
        <v>274</v>
      </c>
      <c r="F18" s="72">
        <v>1.481652</v>
      </c>
      <c r="G18" s="72">
        <v>1.481652</v>
      </c>
      <c r="H18" s="77">
        <v>1.481652</v>
      </c>
      <c r="I18" s="77"/>
      <c r="J18" s="77"/>
      <c r="K18" s="77"/>
    </row>
    <row r="19" ht="22.8" customHeight="1" spans="1:11">
      <c r="A19" s="68" t="s">
        <v>180</v>
      </c>
      <c r="B19" s="145" t="s">
        <v>195</v>
      </c>
      <c r="C19" s="68"/>
      <c r="D19" s="67" t="s">
        <v>275</v>
      </c>
      <c r="E19" s="67" t="s">
        <v>276</v>
      </c>
      <c r="F19" s="69">
        <v>0.987768</v>
      </c>
      <c r="G19" s="69">
        <v>0.987768</v>
      </c>
      <c r="H19" s="69">
        <v>0.987768</v>
      </c>
      <c r="I19" s="69">
        <v>0</v>
      </c>
      <c r="J19" s="69">
        <v>0</v>
      </c>
      <c r="K19" s="69">
        <v>0</v>
      </c>
    </row>
    <row r="20" ht="22.8" customHeight="1" spans="1:11">
      <c r="A20" s="81" t="s">
        <v>180</v>
      </c>
      <c r="B20" s="81" t="s">
        <v>195</v>
      </c>
      <c r="C20" s="81" t="s">
        <v>198</v>
      </c>
      <c r="D20" s="71" t="s">
        <v>277</v>
      </c>
      <c r="E20" s="75" t="s">
        <v>278</v>
      </c>
      <c r="F20" s="72">
        <v>0.987768</v>
      </c>
      <c r="G20" s="72">
        <v>0.987768</v>
      </c>
      <c r="H20" s="77">
        <v>0.987768</v>
      </c>
      <c r="I20" s="77"/>
      <c r="J20" s="77"/>
      <c r="K20" s="77"/>
    </row>
    <row r="21" ht="22.8" customHeight="1" spans="1:11">
      <c r="A21" s="68" t="s">
        <v>201</v>
      </c>
      <c r="B21" s="68"/>
      <c r="C21" s="68"/>
      <c r="D21" s="67" t="s">
        <v>279</v>
      </c>
      <c r="E21" s="67" t="s">
        <v>280</v>
      </c>
      <c r="F21" s="69">
        <v>12.748368</v>
      </c>
      <c r="G21" s="69">
        <v>12.748368</v>
      </c>
      <c r="H21" s="69">
        <v>12.748368</v>
      </c>
      <c r="I21" s="69">
        <v>0</v>
      </c>
      <c r="J21" s="69">
        <v>0</v>
      </c>
      <c r="K21" s="69">
        <v>0</v>
      </c>
    </row>
    <row r="22" ht="22.8" customHeight="1" spans="1:11">
      <c r="A22" s="68" t="s">
        <v>201</v>
      </c>
      <c r="B22" s="145" t="s">
        <v>189</v>
      </c>
      <c r="C22" s="68"/>
      <c r="D22" s="67" t="s">
        <v>281</v>
      </c>
      <c r="E22" s="67" t="s">
        <v>282</v>
      </c>
      <c r="F22" s="69">
        <v>12.748368</v>
      </c>
      <c r="G22" s="69">
        <v>12.748368</v>
      </c>
      <c r="H22" s="69">
        <v>12.748368</v>
      </c>
      <c r="I22" s="69">
        <v>0</v>
      </c>
      <c r="J22" s="69">
        <v>0</v>
      </c>
      <c r="K22" s="69">
        <v>0</v>
      </c>
    </row>
    <row r="23" ht="22.8" customHeight="1" spans="1:11">
      <c r="A23" s="81" t="s">
        <v>201</v>
      </c>
      <c r="B23" s="81" t="s">
        <v>189</v>
      </c>
      <c r="C23" s="81" t="s">
        <v>177</v>
      </c>
      <c r="D23" s="71" t="s">
        <v>283</v>
      </c>
      <c r="E23" s="75" t="s">
        <v>284</v>
      </c>
      <c r="F23" s="72">
        <v>12.748368</v>
      </c>
      <c r="G23" s="72">
        <v>12.748368</v>
      </c>
      <c r="H23" s="77">
        <v>12.748368</v>
      </c>
      <c r="I23" s="77"/>
      <c r="J23" s="77"/>
      <c r="K23" s="77"/>
    </row>
    <row r="24" ht="22.8" customHeight="1" spans="1:11">
      <c r="A24" s="68" t="s">
        <v>207</v>
      </c>
      <c r="B24" s="68"/>
      <c r="C24" s="68"/>
      <c r="D24" s="67" t="s">
        <v>285</v>
      </c>
      <c r="E24" s="67" t="s">
        <v>286</v>
      </c>
      <c r="F24" s="69">
        <v>24.42852</v>
      </c>
      <c r="G24" s="69">
        <v>24.42852</v>
      </c>
      <c r="H24" s="69">
        <v>24.42852</v>
      </c>
      <c r="I24" s="69">
        <v>0</v>
      </c>
      <c r="J24" s="69">
        <v>0</v>
      </c>
      <c r="K24" s="69">
        <v>0</v>
      </c>
    </row>
    <row r="25" ht="22.8" customHeight="1" spans="1:11">
      <c r="A25" s="68" t="s">
        <v>207</v>
      </c>
      <c r="B25" s="145" t="s">
        <v>198</v>
      </c>
      <c r="C25" s="68"/>
      <c r="D25" s="67" t="s">
        <v>287</v>
      </c>
      <c r="E25" s="67" t="s">
        <v>288</v>
      </c>
      <c r="F25" s="69">
        <v>24.42852</v>
      </c>
      <c r="G25" s="69">
        <v>24.42852</v>
      </c>
      <c r="H25" s="69">
        <v>24.42852</v>
      </c>
      <c r="I25" s="69">
        <v>0</v>
      </c>
      <c r="J25" s="69">
        <v>0</v>
      </c>
      <c r="K25" s="69">
        <v>0</v>
      </c>
    </row>
    <row r="26" ht="22.8" customHeight="1" spans="1:11">
      <c r="A26" s="81" t="s">
        <v>207</v>
      </c>
      <c r="B26" s="81" t="s">
        <v>198</v>
      </c>
      <c r="C26" s="81" t="s">
        <v>177</v>
      </c>
      <c r="D26" s="71" t="s">
        <v>289</v>
      </c>
      <c r="E26" s="75" t="s">
        <v>290</v>
      </c>
      <c r="F26" s="72">
        <v>24.42852</v>
      </c>
      <c r="G26" s="72">
        <v>24.42852</v>
      </c>
      <c r="H26" s="77">
        <v>24.42852</v>
      </c>
      <c r="I26" s="77"/>
      <c r="J26" s="77"/>
      <c r="K26" s="77"/>
    </row>
    <row r="27" ht="16.35" customHeight="1" spans="1:11">
      <c r="A27" s="65" t="s">
        <v>291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9一般公共预算基本支出经济分类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2024-05-17T01:43:00Z</dcterms:created>
  <dcterms:modified xsi:type="dcterms:W3CDTF">2025-10-24T03:07:51Z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33769B8614C54D7C98F796FA559F87E3_13</vt:lpwstr>
  </property>
  <property fmtid="{D5CDD505-2E9C-101B-9397-08002B2CF9AE}" pid="4" name="KSOReadingLayout">
    <vt:bool>true</vt:bool>
  </property>
</Properties>
</file>