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965" windowHeight="12375" tabRatio="849" firstSheet="10" activeTab="1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9" hidden="1">'8一般公共预算基本支出表'!$A$9:$I$25</definedName>
    <definedName name="_xlnm._FilterDatabase" localSheetId="27" hidden="1">'26政府采购表'!$A$8:$AD$125</definedName>
    <definedName name="_xlnm._FilterDatabase" localSheetId="12" hidden="1">'11工资福利'!$A$8:$W$23</definedName>
    <definedName name="_xlnm._FilterDatabase" localSheetId="8" hidden="1">'7一般公共预算支出表'!$A$6:$M$27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<sst xmlns="http://schemas.openxmlformats.org/spreadsheetml/2006/main" count="2516" uniqueCount="750">
  <si>
    <t>2025年岳阳地区部门预算公开表</t>
  </si>
  <si>
    <t>单位代码：</t>
  </si>
  <si>
    <t>单位名称：</t>
  </si>
  <si>
    <t>岳阳市烈士陵园管理中心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</si>
  <si>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</si>
  <si>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</si>
  <si>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</si>
  <si>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</si>
  <si>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</si>
  <si>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</si>
  <si>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</si>
  <si>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</si>
  <si>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</si>
  <si>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</si>
  <si>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</si>
  <si>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</si>
  <si>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</si>
  <si>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</si>
  <si>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</si>
  <si>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</si>
  <si>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</si>
  <si>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</si>
  <si>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</si>
  <si>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</si>
  <si>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</si>
  <si>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</si>
  <si>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</si>
  <si>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</si>
  <si>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</si>
  <si>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</si>
  <si>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</si>
  <si>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</si>
  <si>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</si>
  <si>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</si>
  <si>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单位：209001_岳阳市烈士陵园管理中心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</si>
  <si>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</si>
  <si>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</si>
  <si>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</si>
  <si>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</si>
  <si>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</si>
  <si>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</si>
  <si>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</si>
  <si>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</si>
  <si>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</si>
  <si>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</si>
  <si>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</si>
  <si>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</si>
  <si>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</si>
  <si>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</si>
  <si>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</si>
  <si>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</si>
  <si>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</si>
  <si>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</si>
  <si>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</si>
  <si>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</si>
  <si>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</si>
  <si>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</si>
  <si>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</si>
  <si>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</si>
  <si>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</si>
  <si>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</si>
  <si>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</si>
  <si>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</si>
  <si>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</si>
  <si>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</si>
  <si>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</si>
  <si>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</si>
  <si>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</si>
  <si>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</si>
  <si>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</si>
  <si>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</si>
  <si>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</si>
  <si>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</si>
  <si>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</si>
  <si>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</si>
  <si>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</si>
  <si>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</si>
  <si>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</si>
  <si>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</si>
  <si>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</si>
  <si>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</si>
  <si>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</si>
  <si>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</si>
  <si>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</si>
  <si>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</si>
  <si>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</si>
  <si>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</si>
  <si>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</si>
  <si>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</si>
  <si>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</si>
  <si>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</si>
  <si>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</si>
  <si>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</si>
  <si>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</si>
  <si>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</si>
  <si>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</si>
  <si>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</si>
  <si>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</si>
  <si>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</si>
  <si>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</si>
  <si>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</si>
  <si>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</si>
  <si>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</si>
  <si>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</si>
  <si>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</si>
  <si>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</si>
  <si>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</si>
  <si>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</si>
  <si>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</si>
  <si>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</si>
  <si>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</si>
  <si>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</si>
  <si>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</si>
  <si>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</si>
  <si>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</si>
  <si>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</si>
  <si>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</si>
  <si>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</si>
  <si>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</si>
  <si>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</si>
  <si>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</si>
  <si>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</si>
  <si>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</si>
  <si>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</si>
  <si>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</si>
  <si>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</si>
  <si>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</si>
  <si>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</si>
  <si>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</si>
  <si>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</si>
  <si>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</si>
  <si>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</si>
  <si>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</si>
  <si>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</si>
  <si>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</si>
  <si>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</si>
  <si>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</si>
  <si>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</si>
  <si>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</si>
  <si>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</si>
  <si>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</si>
  <si>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</si>
  <si>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</si>
  <si>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</si>
  <si>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</si>
  <si>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</si>
  <si>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</si>
  <si>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</si>
  <si>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</si>
  <si>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</si>
  <si>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</si>
  <si>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</si>
  <si>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</si>
  <si>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</si>
  <si>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</si>
  <si>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</si>
  <si>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</si>
  <si>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209</t>
  </si>
  <si>
    <t xml:space="preserve">  209001</t>
  </si>
  <si>
    <t xml:space="preserve">  岳阳市烈士陵园管理中心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</si>
  <si>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</si>
  <si>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</si>
  <si>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</si>
  <si>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</si>
  <si>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</si>
  <si>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</si>
  <si>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</si>
  <si>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</si>
  <si>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</si>
  <si>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</si>
  <si>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</si>
  <si>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</si>
  <si>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</si>
  <si>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</si>
  <si>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</si>
  <si>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</si>
  <si>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</si>
  <si>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</si>
  <si>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>2080502</t>
  </si>
  <si>
    <t>事业单位离退休</t>
  </si>
  <si>
    <t>2080505</t>
  </si>
  <si>
    <t>机关事业单位基本养老保险缴费支出</t>
  </si>
  <si>
    <t>08</t>
  </si>
  <si>
    <t>20808</t>
  </si>
  <si>
    <t>抚恤</t>
  </si>
  <si>
    <t>2080808</t>
  </si>
  <si>
    <t>褒扬纪念</t>
  </si>
  <si>
    <t>11</t>
  </si>
  <si>
    <t>20811</t>
  </si>
  <si>
    <t>残疾人事业</t>
  </si>
  <si>
    <t>99</t>
  </si>
  <si>
    <t>2081199</t>
  </si>
  <si>
    <t>其他残疾人事业支出</t>
  </si>
  <si>
    <t>20899</t>
  </si>
  <si>
    <t>其他社会保障和就业支出</t>
  </si>
  <si>
    <t>2089999</t>
  </si>
  <si>
    <t>20828</t>
  </si>
  <si>
    <t>退役军人管理事务</t>
  </si>
  <si>
    <t>2082850</t>
  </si>
  <si>
    <t>事业运行</t>
  </si>
  <si>
    <t>210</t>
  </si>
  <si>
    <t>卫生健康支出</t>
  </si>
  <si>
    <t>21011</t>
  </si>
  <si>
    <t>行政事业单位医疗</t>
  </si>
  <si>
    <t>01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</si>
  <si>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</si>
  <si>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</si>
  <si>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</si>
  <si>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</si>
  <si>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</si>
  <si>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</si>
  <si>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</si>
  <si>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</si>
  <si>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</si>
  <si>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</si>
  <si>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</si>
  <si>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</si>
  <si>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</si>
  <si>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</si>
  <si>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</si>
  <si>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</si>
  <si>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</si>
  <si>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</si>
  <si>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</si>
  <si>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</si>
  <si>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</si>
  <si>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</si>
  <si>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</si>
  <si>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</si>
  <si>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</si>
  <si>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</si>
  <si>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</si>
  <si>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</si>
  <si>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</si>
  <si>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</si>
  <si>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</si>
  <si>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</si>
  <si>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</si>
  <si>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</si>
  <si>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</si>
  <si>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</si>
  <si>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</si>
  <si>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</si>
  <si>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</si>
  <si>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</si>
  <si>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</si>
  <si>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</si>
  <si>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</si>
  <si>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</si>
  <si>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</si>
  <si>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</si>
  <si>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</si>
  <si>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</si>
  <si>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</si>
  <si>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</si>
  <si>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</si>
  <si>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</si>
  <si>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</si>
  <si>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</si>
  <si>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</si>
  <si>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</si>
  <si>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</si>
  <si>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</si>
  <si>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</si>
  <si>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</si>
  <si>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</si>
  <si>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</si>
  <si>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</si>
  <si>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</si>
  <si>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</si>
  <si>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</si>
  <si>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</si>
  <si>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</si>
  <si>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</si>
  <si>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</si>
  <si>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</si>
  <si>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</si>
  <si>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</si>
  <si>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</si>
  <si>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</si>
  <si>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06</t>
  </si>
  <si>
    <t>30106</t>
  </si>
  <si>
    <t>伙食补助费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</si>
  <si>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</si>
  <si>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</si>
  <si>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</si>
  <si>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</si>
  <si>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</si>
  <si>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</si>
  <si>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</si>
  <si>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</si>
  <si>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</si>
  <si>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</si>
  <si>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</si>
  <si>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</si>
  <si>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</si>
  <si>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</si>
  <si>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</si>
  <si>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</si>
  <si>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</si>
  <si>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</si>
  <si>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</si>
  <si>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</si>
  <si>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</si>
  <si>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</si>
  <si>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</si>
  <si>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</si>
  <si>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</si>
  <si>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</si>
  <si>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</si>
  <si>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</si>
  <si>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</si>
  <si>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</si>
  <si>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</si>
  <si>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</si>
  <si>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</si>
  <si>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</si>
  <si>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</si>
  <si>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</si>
  <si>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</si>
  <si>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</si>
  <si>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</si>
  <si>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</si>
  <si>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</si>
  <si>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</si>
  <si>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</si>
  <si>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</si>
  <si>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</si>
  <si>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</si>
  <si>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</si>
  <si>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</si>
  <si>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</si>
  <si>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</si>
  <si>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</si>
  <si>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</si>
  <si>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</si>
  <si>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</si>
  <si>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</si>
  <si>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</si>
  <si>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</si>
  <si>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</si>
  <si>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</si>
  <si>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</si>
  <si>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</si>
  <si>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</si>
  <si>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</si>
  <si>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</si>
  <si>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</si>
  <si>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</si>
  <si>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</si>
  <si>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</si>
  <si>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</si>
  <si>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</si>
  <si>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</si>
  <si>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</si>
  <si>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</si>
  <si>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</si>
  <si>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</si>
  <si>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</si>
  <si>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</si>
  <si>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</si>
  <si>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</si>
  <si>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</si>
  <si>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</si>
  <si>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</si>
  <si>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</si>
  <si>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</si>
  <si>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</si>
  <si>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</si>
  <si>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</si>
  <si>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</si>
  <si>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</si>
  <si>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</si>
  <si>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</si>
  <si>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</si>
  <si>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</si>
  <si>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</si>
  <si>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</si>
  <si>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</si>
  <si>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</si>
  <si>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</si>
  <si>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</si>
  <si>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</si>
  <si>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</si>
  <si>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</si>
  <si>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</si>
  <si>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</si>
  <si>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209001</t>
  </si>
  <si>
    <t>运转经费专项补助</t>
  </si>
  <si>
    <t>编外用工人员经费</t>
  </si>
  <si>
    <t>烈士陵园基地运行维护费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</si>
  <si>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</si>
  <si>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</si>
  <si>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</si>
  <si>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</si>
  <si>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</si>
  <si>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</si>
  <si>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</si>
  <si>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</si>
  <si>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</si>
  <si>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</si>
  <si>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</si>
  <si>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</si>
  <si>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</si>
  <si>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</si>
  <si>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管理好资金，营造良好纪念氛围，重点保障好烈士纪念日公祭大型活动的部署以及后勤保障工作。</t>
  </si>
  <si>
    <t>产出指标</t>
  </si>
  <si>
    <t>质量指标</t>
  </si>
  <si>
    <t>运转运费拨付到位</t>
  </si>
  <si>
    <t>100</t>
  </si>
  <si>
    <t>拨付到位</t>
  </si>
  <si>
    <t/>
  </si>
  <si>
    <t>定性</t>
  </si>
  <si>
    <t>数量指标</t>
  </si>
  <si>
    <t>增设其他运转类专项补助</t>
  </si>
  <si>
    <t>人均2万</t>
  </si>
  <si>
    <t>总分30分，不超过预算得满分，超过不得分</t>
  </si>
  <si>
    <t>%</t>
  </si>
  <si>
    <t>=</t>
  </si>
  <si>
    <t>满意度指标</t>
  </si>
  <si>
    <t>服务对象满意度指标</t>
  </si>
  <si>
    <t>保障预算执行到位</t>
  </si>
  <si>
    <t>及时</t>
  </si>
  <si>
    <t>总分15分，不超过预算得满分，超过不得分</t>
  </si>
  <si>
    <t>效益指标</t>
  </si>
  <si>
    <t>社会效益指标</t>
  </si>
  <si>
    <t>保障单位正常办公需求</t>
  </si>
  <si>
    <t>保障</t>
  </si>
  <si>
    <t>总分20分，不超过预算得满分，超过不得分</t>
  </si>
  <si>
    <t>可持续影响指标</t>
  </si>
  <si>
    <t>提升社会稳定性</t>
  </si>
  <si>
    <t>提升</t>
  </si>
  <si>
    <t>成本指标</t>
  </si>
  <si>
    <t>经济成本指标</t>
  </si>
  <si>
    <t>预算执行控制数</t>
  </si>
  <si>
    <t>总分10分，不超过预算得满分，超过不得分</t>
  </si>
  <si>
    <t>≤</t>
  </si>
  <si>
    <t>时效指标</t>
  </si>
  <si>
    <t>2025年12月31日前</t>
  </si>
  <si>
    <t>管理好资金，保障好临时用工人员福利保障。</t>
  </si>
  <si>
    <t>成本控制</t>
  </si>
  <si>
    <t>5</t>
  </si>
  <si>
    <t>成本控制在5万元之内</t>
  </si>
  <si>
    <t>10分</t>
  </si>
  <si>
    <t>万元</t>
  </si>
  <si>
    <t>编外人员工资发放覆盖率</t>
  </si>
  <si>
    <t>1</t>
  </si>
  <si>
    <t>做好编外人员工资发放工作</t>
  </si>
  <si>
    <t>20分</t>
  </si>
  <si>
    <t>人</t>
  </si>
  <si>
    <t>≥</t>
  </si>
  <si>
    <t>2024年编外人员工资发放覆盖率</t>
  </si>
  <si>
    <t>该指标只要考察政府资金使用是否符合规范要求</t>
  </si>
  <si>
    <t>编外人员对经费保障满意度</t>
  </si>
  <si>
    <t>90</t>
  </si>
  <si>
    <t>编外人员对经费保障达90%以上</t>
  </si>
  <si>
    <t>120分</t>
  </si>
  <si>
    <t>经费足额保障提高编外人员工作积极性</t>
  </si>
  <si>
    <t>调动积极性</t>
  </si>
  <si>
    <t>效果明显</t>
  </si>
  <si>
    <t>无</t>
  </si>
  <si>
    <t>保障提高编外人员工作积极性</t>
  </si>
  <si>
    <t>留住人才</t>
  </si>
  <si>
    <t>成效明显</t>
  </si>
  <si>
    <t>编外人员工资</t>
  </si>
  <si>
    <t>按月发放</t>
  </si>
  <si>
    <t>该指标主要考察政府经费支出时效性，要求在2024年底全部使用完毕</t>
  </si>
  <si>
    <t>次</t>
  </si>
  <si>
    <t>管理好资金，保证陵园正常运转；做好清明节等祭祀活动开展、爱国主义教育基地等相关工作；做好陵园日常绿化维护、设施设备维修、保养，消防安全保障；营造良好纪念氛围，随时接待来园瞻仰群众；随时为烈士家属服务好、给予一定的人文关怀。</t>
  </si>
  <si>
    <t>财政资金支出</t>
  </si>
  <si>
    <t>不超预算</t>
  </si>
  <si>
    <t>该指标主要考察总成本控制情况。</t>
  </si>
  <si>
    <t>资金支出控制在预算以内，计10分，每超出20万元，扣1分，扣完即止。</t>
  </si>
  <si>
    <t>来园祭扫活动次数</t>
  </si>
  <si>
    <t>500</t>
  </si>
  <si>
    <t>该指标主要考察单位开展宣传及纪念活动，强化群众爱国意识，为烈士家属来园提供一定的物质帮助及人文关怀。</t>
  </si>
  <si>
    <t>该指标达到500分以上得满分，每低于目标值1％，扣1分。</t>
  </si>
  <si>
    <t>爱国主义教育基地宣传活动完成率</t>
  </si>
  <si>
    <t>该指标主要考察爱国主义思想的宣传活动完成情况。</t>
  </si>
  <si>
    <t>该指标达到100％得满分，每低于目标值1％，扣1分。</t>
  </si>
  <si>
    <t>百分比</t>
  </si>
  <si>
    <t>群众满意度</t>
  </si>
  <si>
    <t>事企业单位及社会各界人士对来园祭扫的满意度达90％以上。</t>
  </si>
  <si>
    <t>90％≤居民满意度，得10分；80％≤居民满意度＜85％，得8分；70％≤居民满意度＜75％，得4分。</t>
  </si>
  <si>
    <t>强化群众爱国意识</t>
  </si>
  <si>
    <t>有效加强</t>
  </si>
  <si>
    <t>加强群众爱国意识，了解烈士事迹，做好爱国主义教育基地工作，为国防服好务，为和平做贡献。</t>
  </si>
  <si>
    <t>起到了弘扬宣传作用，计20分，未起到该作用，不得分。</t>
  </si>
  <si>
    <t>生态效益指标</t>
  </si>
  <si>
    <t>减少碳排放</t>
  </si>
  <si>
    <t>有效节能</t>
  </si>
  <si>
    <t>节能减碳，优化环境。</t>
  </si>
  <si>
    <t>碳排放减少。计15分，未起到该作用，不得分。</t>
  </si>
  <si>
    <t>15分</t>
  </si>
  <si>
    <t>经费支出时效性</t>
  </si>
  <si>
    <t>20251231</t>
  </si>
  <si>
    <t>该指标主要考察政府经费支出的时效性。要求在2025年底全部使用完毕。</t>
  </si>
  <si>
    <t>经费于2025年12月31日前使用完毕，得15分。未使用完毕，按照资金使用率等比计分。</t>
  </si>
  <si>
    <t>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</si>
  <si>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</si>
  <si>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</si>
  <si>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</si>
  <si>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</si>
  <si>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</si>
  <si>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</si>
  <si>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</si>
  <si>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</si>
  <si>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</si>
  <si>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</si>
  <si>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</si>
  <si>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任务1：单位日常运转工作：维持单位日常运转支付人员工资及开展日常工作公用经费支出；                                                                                                          任务2：做好清明节等祭祀活动开展、爱国主义教育基地等相关工作；                                             
任务3：做好陵园日常绿化维护、设施设备维修、保养，消防安全保障；                                             
任务4：营造良好纪念氛围，随时接待来园瞻仰群众；随时为烈士家属服务好、给予一定的人文关怀。</t>
  </si>
  <si>
    <t>该指标主要考察单位开展宣传及纪念活动强化群众爱国意识，为烈士家属来园祭奠提供一定的物质帮助和人文关怀</t>
  </si>
  <si>
    <t>该指标达到500次以上得满分，每低于目标值1%，扣1分。备注：10分。</t>
  </si>
  <si>
    <t>该指标主要考察爱国主义思想的宣传活动完成情况</t>
  </si>
  <si>
    <t>该指标达到100%得满分，每低于目标值1%，扣1分。备注：10分</t>
  </si>
  <si>
    <t>-</t>
  </si>
  <si>
    <t>该指标主要考察政府经费支出时效性。要求在2025年底全部使用完毕。</t>
  </si>
  <si>
    <t>经费于2025/12/31前使用完毕，得10分。未使用完毕，按照资金使用率等比计分。</t>
  </si>
  <si>
    <t>经济效益指标</t>
  </si>
  <si>
    <t>起到了弘扬宣传作用，计10分，未起到该作用，不得分。</t>
  </si>
  <si>
    <t>节能减碳，优化环境</t>
  </si>
  <si>
    <t>碳排放减少，计10分，未起到该作用，不得分。</t>
  </si>
  <si>
    <t>爱国主义教育基地持续发展</t>
  </si>
  <si>
    <t>有所保持</t>
  </si>
  <si>
    <t>爱国主义教育基地持续发展，计10分，未起到该作用，不得分。</t>
  </si>
  <si>
    <t>事企业单位及社会各界人士对来园祭扫的满意度达90%以上</t>
  </si>
  <si>
    <t>90%≤满意度，得10分；80%≤满意度&lt;85%,得8分；70%≤满意度&lt;75%，得4分；满意度&lt;65%，得1分。</t>
  </si>
  <si>
    <t>资金支出控制在预算以内</t>
  </si>
  <si>
    <t>社会成本指标</t>
  </si>
  <si>
    <t>无重大事故发生</t>
  </si>
  <si>
    <t>0发生</t>
  </si>
  <si>
    <t>无重大事故发生，计10分，未起到该作用，不得分。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</si>
  <si>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</si>
  <si>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</si>
  <si>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</si>
  <si>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</si>
  <si>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</si>
  <si>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</si>
  <si>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</si>
  <si>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</si>
  <si>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</si>
  <si>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</si>
  <si>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</si>
  <si>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</si>
  <si>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</si>
  <si>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</si>
  <si>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</si>
  <si>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</si>
  <si>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</si>
  <si>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</si>
  <si>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</si>
  <si>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</si>
  <si>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</si>
  <si>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</si>
  <si>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</si>
  <si>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</si>
  <si>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</si>
  <si>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</si>
  <si>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</si>
  <si>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</si>
  <si>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</si>
  <si>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</si>
  <si>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</si>
  <si>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</si>
  <si>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</si>
  <si>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</si>
  <si>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</si>
  <si>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</si>
  <si>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</si>
  <si>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货物类项目</t>
  </si>
  <si>
    <t>A02010104</t>
  </si>
  <si>
    <t>台式计算机</t>
  </si>
  <si>
    <t>台</t>
  </si>
  <si>
    <t>A02021000</t>
  </si>
  <si>
    <t>激光打印机</t>
  </si>
  <si>
    <t>A08060303</t>
  </si>
  <si>
    <t>应用软件</t>
  </si>
  <si>
    <t>个</t>
  </si>
  <si>
    <t>A02021401</t>
  </si>
  <si>
    <t>计算器</t>
  </si>
  <si>
    <t>A02020000</t>
  </si>
  <si>
    <t>LED 显示屏</t>
  </si>
  <si>
    <t>A05040000</t>
  </si>
  <si>
    <t>纸制文具及办公用品(打印纸)</t>
  </si>
  <si>
    <t>件</t>
  </si>
  <si>
    <t>卫生卷纸X10卷</t>
  </si>
  <si>
    <t>抽纸</t>
  </si>
  <si>
    <t>其他纸制品</t>
  </si>
  <si>
    <t>本</t>
  </si>
  <si>
    <t>水性笔0.7X12支</t>
  </si>
  <si>
    <t>盒</t>
  </si>
  <si>
    <t>笔芯</t>
  </si>
  <si>
    <t>水性笔0.5X12支</t>
  </si>
  <si>
    <t>硒鼓</t>
  </si>
  <si>
    <t>粉盒</t>
  </si>
  <si>
    <t>档案盒</t>
  </si>
  <si>
    <t>回型针</t>
  </si>
  <si>
    <t>订书机</t>
  </si>
  <si>
    <t>订书针</t>
  </si>
  <si>
    <t>彩色长尾票夹（小）</t>
  </si>
  <si>
    <t>彩色长尾票夹（中）</t>
  </si>
  <si>
    <t>彩色长尾票夹（大）</t>
  </si>
  <si>
    <t>文件盒（大）X6个</t>
  </si>
  <si>
    <t>文件盒（小）X8个</t>
  </si>
  <si>
    <t>南孚电池X10板50粒5号</t>
  </si>
  <si>
    <t>南孚电池X10板50粒7号</t>
  </si>
  <si>
    <t>铅笔X10支</t>
  </si>
  <si>
    <t>橡皮擦</t>
  </si>
  <si>
    <t>剪刀</t>
  </si>
  <si>
    <t>把</t>
  </si>
  <si>
    <t>固体胶</t>
  </si>
  <si>
    <t>液体胶</t>
  </si>
  <si>
    <t>红色印泥</t>
  </si>
  <si>
    <t>便签条</t>
  </si>
  <si>
    <t>公章印油</t>
  </si>
  <si>
    <t>瓶</t>
  </si>
  <si>
    <t>一次性杯子</t>
  </si>
  <si>
    <t>垃圾袋（大）每包50个</t>
  </si>
  <si>
    <t>包</t>
  </si>
  <si>
    <t>党报党刊</t>
  </si>
  <si>
    <t>套</t>
  </si>
  <si>
    <t>服装</t>
  </si>
  <si>
    <t>垃圾袋（小）</t>
  </si>
  <si>
    <t>扫把、撮箕</t>
  </si>
  <si>
    <t>海绵拖把</t>
  </si>
  <si>
    <t>保温瓶</t>
  </si>
  <si>
    <t>烧水壶</t>
  </si>
  <si>
    <t>透明胶带</t>
  </si>
  <si>
    <t>卷</t>
  </si>
  <si>
    <t>美工刀</t>
  </si>
  <si>
    <t>美工刀片</t>
  </si>
  <si>
    <t>洗洁精</t>
  </si>
  <si>
    <t>清厕剂</t>
  </si>
  <si>
    <t>清厕工具</t>
  </si>
  <si>
    <t>尺子</t>
  </si>
  <si>
    <t>取钉器</t>
  </si>
  <si>
    <t>矿泉水</t>
  </si>
  <si>
    <t>箱</t>
  </si>
  <si>
    <t>保鲜袋</t>
  </si>
  <si>
    <t>雨衣</t>
  </si>
  <si>
    <t>手套</t>
  </si>
  <si>
    <t>双</t>
  </si>
  <si>
    <t>双面胶带</t>
  </si>
  <si>
    <t>学习笔记本</t>
  </si>
  <si>
    <t>笔筒</t>
  </si>
  <si>
    <t>插线板</t>
  </si>
  <si>
    <t>垃圾桶</t>
  </si>
  <si>
    <t>茶叶</t>
  </si>
  <si>
    <t>横幅、喷绘</t>
  </si>
  <si>
    <t>条</t>
  </si>
  <si>
    <t>装订资料（书、文件类）</t>
  </si>
  <si>
    <t>宣传展板</t>
  </si>
  <si>
    <t>块</t>
  </si>
  <si>
    <t>A05010502</t>
  </si>
  <si>
    <t>档案柜</t>
  </si>
  <si>
    <t>A02320000</t>
  </si>
  <si>
    <t>医用口罩</t>
  </si>
  <si>
    <t>医用酒精</t>
  </si>
  <si>
    <t>桶</t>
  </si>
  <si>
    <t>消毒水</t>
  </si>
  <si>
    <t>84消毒液</t>
  </si>
  <si>
    <t>洗手液</t>
  </si>
  <si>
    <t>A02060000</t>
  </si>
  <si>
    <t>取暖器</t>
  </si>
  <si>
    <t>A02080701</t>
  </si>
  <si>
    <t>固定电话机</t>
  </si>
  <si>
    <t>A02091206</t>
  </si>
  <si>
    <t>扩音器</t>
  </si>
  <si>
    <t>服务类项目</t>
  </si>
  <si>
    <t>C23160000</t>
  </si>
  <si>
    <t>卫生清洁费</t>
  </si>
  <si>
    <t>A02080700</t>
  </si>
  <si>
    <t>电信座机费</t>
  </si>
  <si>
    <t>C23119900</t>
  </si>
  <si>
    <t>网络服务费</t>
  </si>
  <si>
    <t>工程类项目</t>
  </si>
  <si>
    <t>B06060000</t>
  </si>
  <si>
    <t>空调</t>
  </si>
  <si>
    <t>家用电器专用生产设备(电风扇）</t>
  </si>
  <si>
    <t>A02370100</t>
  </si>
  <si>
    <t>消防设备（灭火器）</t>
  </si>
  <si>
    <t>包括办公制冷空调、冰箱、灯、电子显示屏、电脑、打印机等的维修和保养服务。</t>
  </si>
  <si>
    <t>C23120000</t>
  </si>
  <si>
    <t>水电维修、门锁修理</t>
  </si>
  <si>
    <t>A07010600</t>
  </si>
  <si>
    <t>办公楼外墙维修</t>
  </si>
  <si>
    <t>A02051999</t>
  </si>
  <si>
    <t>喷泉水泵、净水循环机</t>
  </si>
  <si>
    <t>C21040000</t>
  </si>
  <si>
    <t>物业费</t>
  </si>
  <si>
    <t>A02061910</t>
  </si>
  <si>
    <t>路灯</t>
  </si>
  <si>
    <t>C99000000</t>
  </si>
  <si>
    <t>公祭活动鲜花租赁</t>
  </si>
  <si>
    <t>盆</t>
  </si>
  <si>
    <t>鲜花购买</t>
  </si>
  <si>
    <t>公祭活动乐队</t>
  </si>
  <si>
    <t>公祭活动布展服务</t>
  </si>
  <si>
    <t>公祭活动工作用餐</t>
  </si>
  <si>
    <t>A07080106</t>
  </si>
  <si>
    <t>农药</t>
  </si>
  <si>
    <t>瓶/袋</t>
  </si>
  <si>
    <t>C13030000</t>
  </si>
  <si>
    <t>花卉更换</t>
  </si>
  <si>
    <t>株</t>
  </si>
  <si>
    <t>树木营养液、防冻涂料等</t>
  </si>
  <si>
    <t>A07080104</t>
  </si>
  <si>
    <t>肥料</t>
  </si>
  <si>
    <t>袋</t>
  </si>
  <si>
    <t>C09020400</t>
  </si>
  <si>
    <t>白蚁防治</t>
  </si>
  <si>
    <t>A07030000</t>
  </si>
  <si>
    <t>扶贫农产品</t>
  </si>
  <si>
    <t>A05020199</t>
  </si>
  <si>
    <t>厨房油烟机</t>
  </si>
  <si>
    <t>A02010508</t>
  </si>
  <si>
    <t>U盘、硬盘</t>
  </si>
  <si>
    <t>A05020101</t>
  </si>
  <si>
    <t>厨柜</t>
  </si>
  <si>
    <t>A02010201</t>
  </si>
  <si>
    <t>路由器</t>
  </si>
  <si>
    <t>B08990000</t>
  </si>
  <si>
    <t>墓区维修、维护</t>
  </si>
  <si>
    <t>园区休息椅</t>
  </si>
  <si>
    <t>广场、凉亭维修</t>
  </si>
  <si>
    <t>C23150000</t>
  </si>
  <si>
    <t>宣传册印刷</t>
  </si>
  <si>
    <t>份</t>
  </si>
  <si>
    <t>公众号维护、电视台宣传片拍摄</t>
  </si>
  <si>
    <t>消防管道维修</t>
  </si>
  <si>
    <t>A05010300</t>
  </si>
  <si>
    <t>椅子</t>
  </si>
  <si>
    <t>28</t>
  </si>
  <si>
    <t>B01060000</t>
  </si>
  <si>
    <t>烈士名录墙</t>
  </si>
  <si>
    <t>B02000000</t>
  </si>
  <si>
    <t>纪念主题雕塑</t>
  </si>
  <si>
    <t>B02130500</t>
  </si>
  <si>
    <t>绿化提质改造</t>
  </si>
  <si>
    <t>围墙边坡支护</t>
  </si>
  <si>
    <t>B07000000</t>
  </si>
  <si>
    <t>厨房装修工程</t>
  </si>
  <si>
    <t>C06020400</t>
  </si>
  <si>
    <t>全息影像拍摄制作</t>
  </si>
  <si>
    <t>C24100000</t>
  </si>
  <si>
    <t>纪念馆展品仿制服务</t>
  </si>
  <si>
    <t>B08030000</t>
  </si>
  <si>
    <t>人民英雄纪念碑碑文更换</t>
  </si>
  <si>
    <t>A02061819</t>
  </si>
  <si>
    <t>热水器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</si>
</sst>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"/>
      <scheme val="minor"/>
    </font>
    <font>
      <sz val="8"/>
      <color rgb="FF000000"/>
      <name val="等线"/>
      <charset val="134"/>
    </font>
    <font>
      <sz val="8"/>
      <name val="等线"/>
      <charset val="134"/>
    </font>
    <font>
      <sz val="8"/>
      <color indexed="8"/>
      <name val="方正仿宋_GBK"/>
      <charset val="134"/>
    </font>
    <font>
      <sz val="8"/>
      <color rgb="FF000000"/>
      <name val="方正仿宋_GBK"/>
      <charset val="134"/>
    </font>
    <font>
      <sz val="8"/>
      <name val="方正仿宋_GBK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7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5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</cellStyleXfs>
  <cellXfs count="211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/>
    </xf>
    <xf numFmtId="0" fontId="6" fillId="0" borderId="2" xfId="50" applyFont="1" applyBorder="1" applyAlignment="1">
      <alignment vertical="center" wrapText="1"/>
    </xf>
    <xf numFmtId="49" fontId="3" fillId="0" borderId="1" xfId="50" applyNumberFormat="1" applyFont="1" applyFill="1" applyBorder="1" applyAlignment="1">
      <alignment vertical="center" wrapText="1"/>
    </xf>
    <xf numFmtId="0" fontId="3" fillId="0" borderId="1" xfId="5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" fontId="3" fillId="0" borderId="1" xfId="5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NumberFormat="1" applyFont="1" applyFill="1" applyBorder="1" applyAlignment="1">
      <alignment vertical="center" wrapText="1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6" fillId="0" borderId="3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/>
    </xf>
    <xf numFmtId="176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176" fontId="17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9" fontId="20" fillId="0" borderId="2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76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1" xfId="54" applyFont="1" applyBorder="1" applyAlignment="1">
      <alignment horizontal="center" vertical="center" wrapText="1"/>
    </xf>
    <xf numFmtId="0" fontId="23" fillId="0" borderId="1" xfId="55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3" fillId="0" borderId="1" xfId="59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24" fillId="0" borderId="0" xfId="0" applyFont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16" fillId="0" borderId="1" xfId="51" applyFont="1" applyBorder="1" applyAlignment="1">
      <alignment vertical="center" wrapText="1"/>
    </xf>
    <xf numFmtId="0" fontId="15" fillId="0" borderId="1" xfId="51" applyFont="1" applyBorder="1" applyAlignment="1">
      <alignment vertical="center" wrapText="1"/>
    </xf>
    <xf numFmtId="0" fontId="15" fillId="0" borderId="1" xfId="51" applyNumberFormat="1" applyFont="1" applyBorder="1" applyAlignment="1">
      <alignment horizontal="left" vertical="center" wrapText="1"/>
    </xf>
    <xf numFmtId="0" fontId="15" fillId="0" borderId="1" xfId="51" applyFont="1" applyBorder="1" applyAlignment="1">
      <alignment horizontal="left" vertical="center" wrapText="1"/>
    </xf>
    <xf numFmtId="0" fontId="15" fillId="3" borderId="1" xfId="51" applyNumberFormat="1" applyFont="1" applyFill="1" applyBorder="1" applyAlignment="1">
      <alignment horizontal="left" vertical="center" wrapText="1"/>
    </xf>
    <xf numFmtId="0" fontId="15" fillId="3" borderId="1" xfId="51" applyFont="1" applyFill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3" borderId="1" xfId="51" applyFont="1" applyFill="1" applyBorder="1" applyAlignment="1">
      <alignment horizontal="center" vertical="center" wrapText="1"/>
    </xf>
    <xf numFmtId="0" fontId="16" fillId="3" borderId="1" xfId="51" applyFont="1" applyFill="1" applyBorder="1" applyAlignment="1">
      <alignment horizontal="center" vertical="center" wrapText="1"/>
    </xf>
    <xf numFmtId="0" fontId="16" fillId="3" borderId="1" xfId="51" applyNumberFormat="1" applyFont="1" applyFill="1" applyBorder="1" applyAlignment="1">
      <alignment horizontal="left" vertical="center" wrapText="1"/>
    </xf>
    <xf numFmtId="0" fontId="16" fillId="3" borderId="1" xfId="51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24" fillId="0" borderId="0" xfId="51" applyFont="1">
      <alignment vertical="center"/>
    </xf>
    <xf numFmtId="0" fontId="0" fillId="0" borderId="0" xfId="51" applyFont="1">
      <alignment vertical="center"/>
    </xf>
    <xf numFmtId="43" fontId="15" fillId="0" borderId="1" xfId="1" applyFont="1" applyBorder="1" applyAlignment="1">
      <alignment vertical="center" wrapText="1"/>
    </xf>
    <xf numFmtId="0" fontId="16" fillId="0" borderId="1" xfId="51" applyFont="1" applyBorder="1" applyAlignment="1">
      <alignment horizontal="left" vertical="center" wrapText="1"/>
    </xf>
    <xf numFmtId="43" fontId="16" fillId="0" borderId="1" xfId="1" applyFont="1" applyBorder="1" applyAlignment="1">
      <alignment vertical="center" wrapText="1"/>
    </xf>
    <xf numFmtId="43" fontId="16" fillId="0" borderId="1" xfId="1" applyFont="1" applyBorder="1" applyAlignment="1">
      <alignment horizontal="right" vertical="center" wrapText="1"/>
    </xf>
    <xf numFmtId="43" fontId="15" fillId="0" borderId="1" xfId="1" applyFont="1" applyBorder="1" applyAlignment="1">
      <alignment horizontal="right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0" borderId="1" xfId="51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4" fillId="0" borderId="10" xfId="51" applyFont="1" applyBorder="1">
      <alignment vertical="center"/>
    </xf>
    <xf numFmtId="0" fontId="0" fillId="0" borderId="10" xfId="51" applyFont="1" applyBorder="1">
      <alignment vertical="center"/>
    </xf>
    <xf numFmtId="0" fontId="0" fillId="0" borderId="10" xfId="51" applyBorder="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2" fillId="0" borderId="0" xfId="51" applyFont="1" applyAlignment="1">
      <alignment horizontal="center" vertical="center" wrapText="1"/>
    </xf>
    <xf numFmtId="0" fontId="6" fillId="0" borderId="11" xfId="51" applyFont="1" applyBorder="1" applyAlignment="1">
      <alignment vertical="center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4" fillId="0" borderId="12" xfId="51" applyFont="1" applyBorder="1" applyAlignment="1">
      <alignment horizontal="center" vertical="center" wrapText="1"/>
    </xf>
    <xf numFmtId="0" fontId="14" fillId="0" borderId="13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3" xfId="51" applyFont="1" applyBorder="1" applyAlignment="1">
      <alignment horizontal="center" vertical="center" wrapText="1"/>
    </xf>
    <xf numFmtId="0" fontId="14" fillId="0" borderId="14" xfId="51" applyFont="1" applyBorder="1" applyAlignment="1">
      <alignment horizontal="center" vertical="center" wrapText="1"/>
    </xf>
    <xf numFmtId="43" fontId="15" fillId="0" borderId="1" xfId="53" applyFont="1" applyBorder="1" applyAlignment="1">
      <alignment vertical="center" wrapText="1"/>
    </xf>
    <xf numFmtId="43" fontId="16" fillId="0" borderId="1" xfId="53" applyFont="1" applyBorder="1" applyAlignment="1">
      <alignment vertical="center" wrapText="1"/>
    </xf>
    <xf numFmtId="43" fontId="16" fillId="0" borderId="1" xfId="53" applyFont="1" applyBorder="1" applyAlignment="1">
      <alignment horizontal="right" vertical="center" wrapText="1"/>
    </xf>
    <xf numFmtId="43" fontId="15" fillId="0" borderId="1" xfId="53" applyFont="1" applyBorder="1" applyAlignment="1">
      <alignment horizontal="right" vertical="center" wrapText="1"/>
    </xf>
    <xf numFmtId="0" fontId="25" fillId="0" borderId="1" xfId="0" applyFont="1" applyBorder="1" applyAlignment="1">
      <alignment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4" fontId="25" fillId="3" borderId="1" xfId="0" applyNumberFormat="1" applyFont="1" applyFill="1" applyBorder="1" applyAlignment="1">
      <alignment vertical="center" wrapText="1"/>
    </xf>
    <xf numFmtId="0" fontId="26" fillId="0" borderId="0" xfId="51" applyFont="1" applyAlignment="1">
      <alignment horizontal="right" vertical="center" wrapText="1"/>
    </xf>
    <xf numFmtId="0" fontId="18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>
      <alignment vertical="center"/>
    </xf>
    <xf numFmtId="0" fontId="18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6" fillId="0" borderId="0" xfId="51" applyFont="1" applyFill="1" applyAlignment="1">
      <alignment horizontal="right" vertical="center" wrapText="1"/>
    </xf>
    <xf numFmtId="0" fontId="15" fillId="0" borderId="1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9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quotePrefix="1">
      <alignment horizontal="center" vertical="center" wrapText="1"/>
    </xf>
    <xf numFmtId="0" fontId="25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Border="1" applyAlignment="1" quotePrefix="1">
      <alignment horizontal="center" vertical="center" wrapText="1"/>
    </xf>
    <xf numFmtId="0" fontId="25" fillId="3" borderId="1" xfId="0" applyFont="1" applyFill="1" applyBorder="1" applyAlignment="1" quotePrefix="1">
      <alignment horizontal="center" vertical="center" wrapText="1"/>
    </xf>
    <xf numFmtId="0" fontId="15" fillId="3" borderId="1" xfId="51" applyFont="1" applyFill="1" applyBorder="1" applyAlignment="1" quotePrefix="1">
      <alignment horizontal="center" vertical="center" wrapText="1"/>
    </xf>
    <xf numFmtId="0" fontId="16" fillId="3" borderId="1" xfId="51" applyFont="1" applyFill="1" applyBorder="1" applyAlignment="1" quotePrefix="1">
      <alignment horizontal="center" vertical="center" wrapText="1"/>
    </xf>
    <xf numFmtId="0" fontId="16" fillId="0" borderId="1" xfId="51" applyFont="1" applyBorder="1" applyAlignment="1" quotePrefix="1">
      <alignment horizontal="center" vertical="center" wrapText="1"/>
    </xf>
    <xf numFmtId="0" fontId="16" fillId="0" borderId="1" xfId="51" applyFont="1" applyBorder="1" applyAlignment="1" quotePrefix="1">
      <alignment horizontal="left" vertical="center" wrapText="1"/>
    </xf>
    <xf numFmtId="0" fontId="16" fillId="3" borderId="1" xfId="51" applyFont="1" applyFill="1" applyBorder="1" applyAlignment="1" quotePrefix="1">
      <alignment horizontal="left" vertical="center" wrapText="1"/>
    </xf>
    <xf numFmtId="0" fontId="15" fillId="3" borderId="1" xfId="0" applyFont="1" applyFill="1" applyBorder="1" applyAlignment="1" quotePrefix="1">
      <alignment horizontal="center" vertical="center" wrapText="1"/>
    </xf>
    <xf numFmtId="0" fontId="16" fillId="3" borderId="1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  <cellStyle name="常规 12" xfId="64"/>
    <cellStyle name="常规 24" xfId="65"/>
    <cellStyle name="常规_9.岳阳市2017年市直部门政府采购预算表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workbookViewId="0">
      <selection activeCell="I13" sqref="I13"/>
    </sheetView>
  </sheetViews>
  <sheetFormatPr defaultColWidth="10" defaultRowHeight="13.5"/>
  <cols>
    <col min="1" max="15" width="9.76666666666667" style="206" customWidth="1"/>
    <col min="16" max="16384" width="10" style="206"/>
  </cols>
  <sheetData>
    <row r="1" s="206" customFormat="1" ht="16.35" customHeight="1" spans="1:1">
      <c r="A1" s="207"/>
    </row>
    <row r="2" s="206" customFormat="1" ht="122.8" customHeight="1" spans="1:15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="206" customFormat="1" ht="16.35" customHeight="1"/>
    <row r="4" s="206" customFormat="1" ht="16.35" customHeight="1"/>
    <row r="5" s="206" customFormat="1" ht="16.35" customHeight="1"/>
    <row r="6" s="206" customFormat="1" ht="16.35" customHeight="1"/>
    <row r="7" s="206" customFormat="1" ht="68.4" customHeight="1" spans="3:9">
      <c r="C7" s="209" t="s">
        <v>1</v>
      </c>
      <c r="D7" s="209"/>
      <c r="E7" s="210">
        <v>209001</v>
      </c>
      <c r="F7" s="210"/>
      <c r="G7" s="210"/>
      <c r="H7" s="210"/>
      <c r="I7" s="210"/>
    </row>
    <row r="8" s="206" customFormat="1" ht="68.4" customHeight="1" spans="3:9">
      <c r="C8" s="209" t="s">
        <v>2</v>
      </c>
      <c r="D8" s="209"/>
      <c r="E8" s="210" t="s">
        <v>3</v>
      </c>
      <c r="F8" s="210"/>
      <c r="G8" s="210"/>
      <c r="H8" s="210"/>
      <c r="I8" s="210"/>
    </row>
    <row r="9" s="206" customFormat="1" ht="68.4" customHeight="1" spans="3:8">
      <c r="C9" s="209" t="s">
        <v>4</v>
      </c>
      <c r="D9" s="209"/>
      <c r="E9" s="207"/>
      <c r="F9" s="207"/>
      <c r="G9" s="207"/>
      <c r="H9" s="20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6"/>
  <sheetViews>
    <sheetView zoomScale="115" zoomScaleNormal="115" workbookViewId="0">
      <pane ySplit="2" topLeftCell="A12" activePane="bottomLeft" state="frozen"/>
      <selection/>
      <selection pane="bottomLeft" activeCell="H16" sqref="H16"/>
    </sheetView>
  </sheetViews>
  <sheetFormatPr defaultColWidth="9.55833333333333" defaultRowHeight="13.5"/>
  <cols>
    <col min="1" max="3" width="4.55833333333333" style="116" customWidth="1"/>
    <col min="4" max="4" width="7.275" style="116" customWidth="1"/>
    <col min="5" max="5" width="19.35" style="116" customWidth="1"/>
    <col min="6" max="8" width="13.375" style="116" customWidth="1"/>
    <col min="9" max="9" width="10.625" style="116" customWidth="1"/>
    <col min="10" max="16384" width="9.55833333333333" style="116"/>
  </cols>
  <sheetData>
    <row r="1" ht="16.35" customHeight="1" spans="1:9">
      <c r="A1" s="131"/>
      <c r="B1" s="131"/>
      <c r="C1" s="131"/>
      <c r="D1" s="131"/>
      <c r="E1" s="131"/>
      <c r="F1" s="131"/>
      <c r="G1" s="131"/>
      <c r="H1" s="131"/>
      <c r="I1" s="132" t="s">
        <v>257</v>
      </c>
    </row>
    <row r="2" ht="43.2" customHeight="1" spans="1:9">
      <c r="A2" s="133" t="s">
        <v>14</v>
      </c>
      <c r="B2" s="133"/>
      <c r="C2" s="133"/>
      <c r="D2" s="133"/>
      <c r="E2" s="133"/>
      <c r="F2" s="133"/>
      <c r="G2" s="133"/>
      <c r="H2" s="133"/>
      <c r="I2" s="133"/>
    </row>
    <row r="3" ht="24.15" customHeight="1" spans="1:9">
      <c r="A3" s="136" t="s">
        <v>34</v>
      </c>
      <c r="B3" s="136"/>
      <c r="C3" s="136"/>
      <c r="D3" s="136"/>
      <c r="E3" s="136"/>
      <c r="F3" s="136"/>
      <c r="G3" s="136"/>
      <c r="H3" s="136"/>
      <c r="I3" s="137" t="s">
        <v>35</v>
      </c>
    </row>
    <row r="4" ht="19.8" customHeight="1" spans="1:9">
      <c r="A4" s="140" t="s">
        <v>161</v>
      </c>
      <c r="B4" s="140"/>
      <c r="C4" s="140"/>
      <c r="D4" s="140" t="s">
        <v>162</v>
      </c>
      <c r="E4" s="140" t="s">
        <v>163</v>
      </c>
      <c r="F4" s="140" t="s">
        <v>164</v>
      </c>
      <c r="G4" s="140"/>
      <c r="H4" s="140"/>
      <c r="I4" s="140"/>
    </row>
    <row r="5" ht="17.25" customHeight="1" spans="1:9">
      <c r="A5" s="140"/>
      <c r="B5" s="140"/>
      <c r="C5" s="140"/>
      <c r="D5" s="140"/>
      <c r="E5" s="140"/>
      <c r="F5" s="140" t="s">
        <v>139</v>
      </c>
      <c r="G5" s="140" t="s">
        <v>255</v>
      </c>
      <c r="H5" s="140"/>
      <c r="I5" s="140" t="s">
        <v>256</v>
      </c>
    </row>
    <row r="6" ht="24.15" customHeight="1" spans="1:9">
      <c r="A6" s="140" t="s">
        <v>169</v>
      </c>
      <c r="B6" s="140" t="s">
        <v>170</v>
      </c>
      <c r="C6" s="140" t="s">
        <v>171</v>
      </c>
      <c r="D6" s="140"/>
      <c r="E6" s="140"/>
      <c r="F6" s="140"/>
      <c r="G6" s="140" t="s">
        <v>233</v>
      </c>
      <c r="H6" s="140" t="s">
        <v>225</v>
      </c>
      <c r="I6" s="140"/>
    </row>
    <row r="7" ht="22.8" customHeight="1" spans="1:9">
      <c r="A7" s="105"/>
      <c r="B7" s="105"/>
      <c r="C7" s="105"/>
      <c r="D7" s="106" t="s">
        <v>139</v>
      </c>
      <c r="E7" s="106"/>
      <c r="F7" s="119">
        <v>132.97</v>
      </c>
      <c r="G7" s="119">
        <v>110.92</v>
      </c>
      <c r="H7" s="119">
        <v>7.65</v>
      </c>
      <c r="I7" s="119">
        <v>14.4</v>
      </c>
    </row>
    <row r="8" ht="22.8" customHeight="1" spans="1:9">
      <c r="A8" s="105"/>
      <c r="B8" s="105"/>
      <c r="C8" s="105"/>
      <c r="D8" s="107" t="s">
        <v>157</v>
      </c>
      <c r="E8" s="108" t="s">
        <v>3</v>
      </c>
      <c r="F8" s="119">
        <v>132.97</v>
      </c>
      <c r="G8" s="119">
        <v>110.92</v>
      </c>
      <c r="H8" s="119">
        <v>7.65</v>
      </c>
      <c r="I8" s="119">
        <v>14.4</v>
      </c>
    </row>
    <row r="9" ht="22.8" customHeight="1" spans="1:9">
      <c r="A9" s="105"/>
      <c r="B9" s="105"/>
      <c r="C9" s="105"/>
      <c r="D9" s="109" t="s">
        <v>158</v>
      </c>
      <c r="E9" s="110" t="s">
        <v>159</v>
      </c>
      <c r="F9" s="119">
        <v>132.97</v>
      </c>
      <c r="G9" s="119">
        <v>110.92</v>
      </c>
      <c r="H9" s="119">
        <v>7.65</v>
      </c>
      <c r="I9" s="119">
        <v>14.4</v>
      </c>
    </row>
    <row r="10" ht="22.8" customHeight="1" spans="1:9">
      <c r="A10" s="111">
        <v>208</v>
      </c>
      <c r="B10" s="111"/>
      <c r="C10" s="111"/>
      <c r="D10" s="107" t="s">
        <v>172</v>
      </c>
      <c r="E10" s="106" t="s">
        <v>173</v>
      </c>
      <c r="F10" s="119">
        <v>120.59</v>
      </c>
      <c r="G10" s="119">
        <v>98.54</v>
      </c>
      <c r="H10" s="119">
        <v>7.65</v>
      </c>
      <c r="I10" s="119">
        <v>14.4</v>
      </c>
    </row>
    <row r="11" ht="22.8" customHeight="1" spans="1:9">
      <c r="A11" s="111">
        <v>208</v>
      </c>
      <c r="B11" s="216" t="s">
        <v>174</v>
      </c>
      <c r="C11" s="111"/>
      <c r="D11" s="107" t="s">
        <v>175</v>
      </c>
      <c r="E11" s="106" t="s">
        <v>176</v>
      </c>
      <c r="F11" s="119">
        <v>18.41</v>
      </c>
      <c r="G11" s="119">
        <v>10.76</v>
      </c>
      <c r="H11" s="119">
        <v>7.65</v>
      </c>
      <c r="I11" s="119"/>
    </row>
    <row r="12" ht="22.8" customHeight="1" spans="1:9">
      <c r="A12" s="113">
        <v>208</v>
      </c>
      <c r="B12" s="217" t="s">
        <v>174</v>
      </c>
      <c r="C12" s="217" t="s">
        <v>177</v>
      </c>
      <c r="D12" s="114" t="s">
        <v>178</v>
      </c>
      <c r="E12" s="105" t="s">
        <v>179</v>
      </c>
      <c r="F12" s="121">
        <v>7.65</v>
      </c>
      <c r="G12" s="122"/>
      <c r="H12" s="122">
        <v>7.65</v>
      </c>
      <c r="I12" s="122"/>
    </row>
    <row r="13" customFormat="1" ht="22.8" customHeight="1" spans="1:9">
      <c r="A13" s="113">
        <v>208</v>
      </c>
      <c r="B13" s="217" t="s">
        <v>174</v>
      </c>
      <c r="C13" s="217" t="s">
        <v>174</v>
      </c>
      <c r="D13" s="114" t="s">
        <v>180</v>
      </c>
      <c r="E13" s="105" t="s">
        <v>181</v>
      </c>
      <c r="F13" s="121">
        <v>10.76</v>
      </c>
      <c r="G13" s="122">
        <v>10.76</v>
      </c>
      <c r="H13" s="122"/>
      <c r="I13" s="122"/>
    </row>
    <row r="14" s="117" customFormat="1" ht="22.8" customHeight="1" spans="1:9">
      <c r="A14" s="112">
        <v>208</v>
      </c>
      <c r="B14" s="216" t="s">
        <v>182</v>
      </c>
      <c r="C14" s="112"/>
      <c r="D14" s="109" t="s">
        <v>183</v>
      </c>
      <c r="E14" s="106" t="s">
        <v>184</v>
      </c>
      <c r="F14" s="119">
        <v>101.21</v>
      </c>
      <c r="G14" s="123">
        <v>86.81</v>
      </c>
      <c r="H14" s="123"/>
      <c r="I14" s="123">
        <v>14.4</v>
      </c>
    </row>
    <row r="15" ht="22.8" customHeight="1" spans="1:9">
      <c r="A15" s="124">
        <v>208</v>
      </c>
      <c r="B15" s="217" t="s">
        <v>182</v>
      </c>
      <c r="C15" s="218" t="s">
        <v>182</v>
      </c>
      <c r="D15" s="125" t="s">
        <v>185</v>
      </c>
      <c r="E15" s="105" t="s">
        <v>186</v>
      </c>
      <c r="F15" s="121">
        <v>101.21</v>
      </c>
      <c r="G15" s="121">
        <v>86.81</v>
      </c>
      <c r="H15" s="121"/>
      <c r="I15" s="121">
        <v>14.4</v>
      </c>
    </row>
    <row r="16" s="117" customFormat="1" ht="22.8" customHeight="1" spans="1:9">
      <c r="A16" s="112">
        <v>208</v>
      </c>
      <c r="B16" s="112" t="s">
        <v>187</v>
      </c>
      <c r="C16" s="112"/>
      <c r="D16" s="109" t="s">
        <v>188</v>
      </c>
      <c r="E16" s="106" t="s">
        <v>189</v>
      </c>
      <c r="F16" s="119">
        <v>0.46</v>
      </c>
      <c r="G16" s="123">
        <v>0.46</v>
      </c>
      <c r="H16" s="123"/>
      <c r="I16" s="123"/>
    </row>
    <row r="17" customFormat="1" ht="22.8" customHeight="1" spans="1:9">
      <c r="A17" s="124">
        <v>208</v>
      </c>
      <c r="B17" s="113" t="s">
        <v>187</v>
      </c>
      <c r="C17" s="124" t="s">
        <v>190</v>
      </c>
      <c r="D17" s="125" t="s">
        <v>191</v>
      </c>
      <c r="E17" s="105" t="s">
        <v>192</v>
      </c>
      <c r="F17" s="121">
        <v>0.46</v>
      </c>
      <c r="G17" s="121">
        <v>0.46</v>
      </c>
      <c r="H17" s="121"/>
      <c r="I17" s="121"/>
    </row>
    <row r="18" s="118" customFormat="1" ht="22.8" customHeight="1" spans="1:9">
      <c r="A18" s="112">
        <v>208</v>
      </c>
      <c r="B18" s="112">
        <v>99</v>
      </c>
      <c r="C18" s="112"/>
      <c r="D18" s="109" t="s">
        <v>193</v>
      </c>
      <c r="E18" s="106" t="s">
        <v>194</v>
      </c>
      <c r="F18" s="119">
        <v>0.51</v>
      </c>
      <c r="G18" s="123">
        <v>0.51</v>
      </c>
      <c r="H18" s="123"/>
      <c r="I18" s="123"/>
    </row>
    <row r="19" s="117" customFormat="1" ht="22.8" customHeight="1" spans="1:9">
      <c r="A19" s="124">
        <v>208</v>
      </c>
      <c r="B19" s="113">
        <v>99</v>
      </c>
      <c r="C19" s="124">
        <v>99</v>
      </c>
      <c r="D19" s="125" t="s">
        <v>195</v>
      </c>
      <c r="E19" s="105" t="s">
        <v>194</v>
      </c>
      <c r="F19" s="121">
        <v>0.51</v>
      </c>
      <c r="G19" s="121">
        <v>0.51</v>
      </c>
      <c r="H19" s="121"/>
      <c r="I19" s="121"/>
    </row>
    <row r="20" s="118" customFormat="1" ht="22.8" customHeight="1" spans="1:9">
      <c r="A20" s="111" t="s">
        <v>200</v>
      </c>
      <c r="B20" s="112"/>
      <c r="C20" s="111"/>
      <c r="D20" s="107" t="s">
        <v>200</v>
      </c>
      <c r="E20" s="106" t="s">
        <v>201</v>
      </c>
      <c r="F20" s="119">
        <v>4.31</v>
      </c>
      <c r="G20" s="119">
        <v>4.31</v>
      </c>
      <c r="H20" s="119"/>
      <c r="I20" s="119"/>
    </row>
    <row r="21" ht="22.8" customHeight="1" spans="1:9">
      <c r="A21" s="112" t="s">
        <v>200</v>
      </c>
      <c r="B21" s="112" t="s">
        <v>187</v>
      </c>
      <c r="C21" s="112"/>
      <c r="D21" s="109" t="s">
        <v>202</v>
      </c>
      <c r="E21" s="106" t="s">
        <v>203</v>
      </c>
      <c r="F21" s="119">
        <v>4.31</v>
      </c>
      <c r="G21" s="123">
        <v>4.31</v>
      </c>
      <c r="H21" s="123"/>
      <c r="I21" s="123"/>
    </row>
    <row r="22" s="117" customFormat="1" ht="22.8" customHeight="1" spans="1:9">
      <c r="A22" s="113" t="s">
        <v>200</v>
      </c>
      <c r="B22" s="113" t="s">
        <v>187</v>
      </c>
      <c r="C22" s="113" t="s">
        <v>204</v>
      </c>
      <c r="D22" s="114" t="s">
        <v>205</v>
      </c>
      <c r="E22" s="105" t="s">
        <v>206</v>
      </c>
      <c r="F22" s="121">
        <v>4.31</v>
      </c>
      <c r="G22" s="122">
        <v>4.31</v>
      </c>
      <c r="H22" s="122"/>
      <c r="I22" s="122"/>
    </row>
    <row r="23" ht="22.8" customHeight="1" spans="1:9">
      <c r="A23" s="111" t="s">
        <v>207</v>
      </c>
      <c r="B23" s="111"/>
      <c r="C23" s="111"/>
      <c r="D23" s="107" t="s">
        <v>207</v>
      </c>
      <c r="E23" s="106" t="s">
        <v>208</v>
      </c>
      <c r="F23" s="119">
        <v>8.07</v>
      </c>
      <c r="G23" s="119">
        <v>8.07</v>
      </c>
      <c r="H23" s="119"/>
      <c r="I23" s="119"/>
    </row>
    <row r="24" ht="22.8" customHeight="1" spans="1:9">
      <c r="A24" s="111" t="s">
        <v>207</v>
      </c>
      <c r="B24" s="112" t="s">
        <v>177</v>
      </c>
      <c r="C24" s="111"/>
      <c r="D24" s="107" t="s">
        <v>209</v>
      </c>
      <c r="E24" s="106" t="s">
        <v>210</v>
      </c>
      <c r="F24" s="119">
        <v>8.07</v>
      </c>
      <c r="G24" s="119">
        <v>8.07</v>
      </c>
      <c r="H24" s="119"/>
      <c r="I24" s="119"/>
    </row>
    <row r="25" ht="22.8" customHeight="1" spans="1:9">
      <c r="A25" s="113" t="s">
        <v>207</v>
      </c>
      <c r="B25" s="113" t="s">
        <v>177</v>
      </c>
      <c r="C25" s="113" t="s">
        <v>204</v>
      </c>
      <c r="D25" s="114" t="s">
        <v>211</v>
      </c>
      <c r="E25" s="105" t="s">
        <v>212</v>
      </c>
      <c r="F25" s="121">
        <v>8.07</v>
      </c>
      <c r="G25" s="122">
        <v>8.07</v>
      </c>
      <c r="H25" s="122"/>
      <c r="I25" s="122"/>
    </row>
    <row r="26" ht="16.35" customHeight="1"/>
  </sheetData>
  <autoFilter xmlns:etc="http://www.wps.cn/officeDocument/2017/etCustomData" ref="A9:I25" etc:filterBottomFollowUsedRange="0">
    <extLst/>
  </autoFilter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26"/>
  <sheetViews>
    <sheetView zoomScale="115" zoomScaleNormal="115" workbookViewId="0">
      <pane ySplit="2" topLeftCell="A9" activePane="bottomLeft" state="frozen"/>
      <selection/>
      <selection pane="bottomLeft" activeCell="F14" sqref="F14"/>
    </sheetView>
  </sheetViews>
  <sheetFormatPr defaultColWidth="9.55833333333333" defaultRowHeight="13.5" outlineLevelCol="7"/>
  <cols>
    <col min="1" max="1" width="7.21666666666667" style="116" customWidth="1"/>
    <col min="2" max="2" width="7.775" style="116" customWidth="1"/>
    <col min="3" max="3" width="15.4416666666667" style="116" customWidth="1"/>
    <col min="4" max="4" width="20.5583333333333" style="116" customWidth="1"/>
    <col min="5" max="8" width="9.675" style="116" customWidth="1"/>
    <col min="9" max="16384" width="9.55833333333333" style="116"/>
  </cols>
  <sheetData>
    <row r="1" ht="16.35" customHeight="1" spans="1:8">
      <c r="A1" s="131"/>
      <c r="B1" s="131"/>
      <c r="C1" s="131"/>
      <c r="D1" s="131"/>
      <c r="E1" s="131"/>
      <c r="F1" s="131"/>
      <c r="G1" s="131"/>
      <c r="H1" s="132" t="s">
        <v>258</v>
      </c>
    </row>
    <row r="2" ht="43.2" customHeight="1" spans="1:8">
      <c r="A2" s="133" t="s">
        <v>15</v>
      </c>
      <c r="B2" s="133"/>
      <c r="C2" s="133"/>
      <c r="D2" s="133"/>
      <c r="E2" s="133"/>
      <c r="F2" s="133"/>
      <c r="G2" s="133"/>
      <c r="H2" s="133"/>
    </row>
    <row r="3" ht="24.15" customHeight="1" spans="1:8">
      <c r="A3" s="134" t="s">
        <v>34</v>
      </c>
      <c r="B3" s="134"/>
      <c r="C3" s="135"/>
      <c r="D3" s="136"/>
      <c r="E3" s="136"/>
      <c r="F3" s="136"/>
      <c r="G3" s="136"/>
      <c r="H3" s="137" t="s">
        <v>35</v>
      </c>
    </row>
    <row r="4" ht="19.8" customHeight="1" spans="1:8">
      <c r="A4" s="138" t="s">
        <v>259</v>
      </c>
      <c r="B4" s="139"/>
      <c r="C4" s="140" t="s">
        <v>260</v>
      </c>
      <c r="D4" s="140" t="s">
        <v>261</v>
      </c>
      <c r="E4" s="140" t="s">
        <v>164</v>
      </c>
      <c r="F4" s="140"/>
      <c r="G4" s="140"/>
      <c r="H4" s="140"/>
    </row>
    <row r="5" ht="17.25" customHeight="1" spans="1:8">
      <c r="A5" s="141" t="s">
        <v>169</v>
      </c>
      <c r="B5" s="141" t="s">
        <v>170</v>
      </c>
      <c r="C5" s="140"/>
      <c r="D5" s="140"/>
      <c r="E5" s="140" t="s">
        <v>139</v>
      </c>
      <c r="F5" s="140" t="s">
        <v>255</v>
      </c>
      <c r="G5" s="140"/>
      <c r="H5" s="140" t="s">
        <v>256</v>
      </c>
    </row>
    <row r="6" ht="24.15" customHeight="1" spans="1:8">
      <c r="A6" s="142"/>
      <c r="B6" s="142"/>
      <c r="C6" s="140"/>
      <c r="D6" s="140"/>
      <c r="E6" s="140"/>
      <c r="F6" s="140" t="s">
        <v>233</v>
      </c>
      <c r="G6" s="140" t="s">
        <v>225</v>
      </c>
      <c r="H6" s="140"/>
    </row>
    <row r="7" ht="22.8" customHeight="1" spans="1:8">
      <c r="A7" s="106"/>
      <c r="B7" s="106"/>
      <c r="C7" s="106"/>
      <c r="D7" s="106" t="s">
        <v>139</v>
      </c>
      <c r="E7" s="143">
        <f>E8</f>
        <v>132.97</v>
      </c>
      <c r="F7" s="143">
        <v>110.92</v>
      </c>
      <c r="G7" s="143">
        <v>7.65</v>
      </c>
      <c r="H7" s="143">
        <v>14.4</v>
      </c>
    </row>
    <row r="8" ht="22.8" customHeight="1" spans="1:8">
      <c r="A8" s="108"/>
      <c r="B8" s="108"/>
      <c r="C8" s="107" t="s">
        <v>157</v>
      </c>
      <c r="D8" s="108" t="s">
        <v>3</v>
      </c>
      <c r="E8" s="143">
        <f>E9</f>
        <v>132.97</v>
      </c>
      <c r="F8" s="143">
        <v>110.92</v>
      </c>
      <c r="G8" s="143">
        <v>7.65</v>
      </c>
      <c r="H8" s="143">
        <v>14.4</v>
      </c>
    </row>
    <row r="9" ht="22.8" customHeight="1" spans="1:8">
      <c r="A9" s="110"/>
      <c r="B9" s="110"/>
      <c r="C9" s="109" t="s">
        <v>158</v>
      </c>
      <c r="D9" s="108" t="s">
        <v>159</v>
      </c>
      <c r="E9" s="143">
        <f>E10+E21+E23</f>
        <v>132.97</v>
      </c>
      <c r="F9" s="143">
        <v>110.92</v>
      </c>
      <c r="G9" s="143">
        <v>7.65</v>
      </c>
      <c r="H9" s="143">
        <v>14.4</v>
      </c>
    </row>
    <row r="10" ht="22.8" customHeight="1" spans="1:8">
      <c r="A10" s="106" t="s">
        <v>262</v>
      </c>
      <c r="B10" s="108"/>
      <c r="C10" s="107" t="s">
        <v>262</v>
      </c>
      <c r="D10" s="106" t="s">
        <v>233</v>
      </c>
      <c r="E10" s="143">
        <v>110.92</v>
      </c>
      <c r="F10" s="143">
        <v>110.92</v>
      </c>
      <c r="G10" s="143"/>
      <c r="H10" s="143"/>
    </row>
    <row r="11" s="118" customFormat="1" ht="22.8" customHeight="1" spans="1:8">
      <c r="A11" s="105" t="s">
        <v>262</v>
      </c>
      <c r="B11" s="219" t="s">
        <v>204</v>
      </c>
      <c r="C11" s="125" t="s">
        <v>263</v>
      </c>
      <c r="D11" s="105" t="s">
        <v>264</v>
      </c>
      <c r="E11" s="144">
        <v>30.57</v>
      </c>
      <c r="F11" s="144">
        <v>30.57</v>
      </c>
      <c r="G11" s="144"/>
      <c r="H11" s="144"/>
    </row>
    <row r="12" ht="22.8" customHeight="1" spans="1:8">
      <c r="A12" s="115" t="s">
        <v>262</v>
      </c>
      <c r="B12" s="220" t="s">
        <v>177</v>
      </c>
      <c r="C12" s="114" t="s">
        <v>265</v>
      </c>
      <c r="D12" s="105" t="s">
        <v>266</v>
      </c>
      <c r="E12" s="144">
        <v>0.11</v>
      </c>
      <c r="F12" s="145">
        <v>0.11</v>
      </c>
      <c r="G12" s="145"/>
      <c r="H12" s="145"/>
    </row>
    <row r="13" s="118" customFormat="1" ht="22.8" customHeight="1" spans="1:8">
      <c r="A13" s="105" t="s">
        <v>262</v>
      </c>
      <c r="B13" s="219" t="s">
        <v>267</v>
      </c>
      <c r="C13" s="125" t="s">
        <v>268</v>
      </c>
      <c r="D13" s="105" t="s">
        <v>269</v>
      </c>
      <c r="E13" s="144">
        <v>22.46</v>
      </c>
      <c r="F13" s="144">
        <v>22.46</v>
      </c>
      <c r="G13" s="144"/>
      <c r="H13" s="144"/>
    </row>
    <row r="14" ht="22.8" customHeight="1" spans="1:8">
      <c r="A14" s="115" t="s">
        <v>262</v>
      </c>
      <c r="B14" s="220" t="s">
        <v>270</v>
      </c>
      <c r="C14" s="114" t="s">
        <v>271</v>
      </c>
      <c r="D14" s="105" t="s">
        <v>272</v>
      </c>
      <c r="E14" s="144">
        <v>20.03</v>
      </c>
      <c r="F14" s="145">
        <v>20.03</v>
      </c>
      <c r="G14" s="145"/>
      <c r="H14" s="145"/>
    </row>
    <row r="15" ht="22.8" customHeight="1" spans="1:8">
      <c r="A15" s="105" t="s">
        <v>262</v>
      </c>
      <c r="B15" s="219" t="s">
        <v>182</v>
      </c>
      <c r="C15" s="125" t="s">
        <v>273</v>
      </c>
      <c r="D15" s="105" t="s">
        <v>274</v>
      </c>
      <c r="E15" s="144">
        <v>10.76</v>
      </c>
      <c r="F15" s="144">
        <v>10.76</v>
      </c>
      <c r="G15" s="144"/>
      <c r="H15" s="144"/>
    </row>
    <row r="16" s="118" customFormat="1" ht="22.8" customHeight="1" spans="1:8">
      <c r="A16" s="105" t="s">
        <v>262</v>
      </c>
      <c r="B16" s="120">
        <v>10</v>
      </c>
      <c r="C16" s="125" t="s">
        <v>275</v>
      </c>
      <c r="D16" s="105" t="s">
        <v>276</v>
      </c>
      <c r="E16" s="144">
        <v>4.31</v>
      </c>
      <c r="F16" s="144">
        <v>4.31</v>
      </c>
      <c r="G16" s="144"/>
      <c r="H16" s="144"/>
    </row>
    <row r="17" s="118" customFormat="1" ht="22.8" customHeight="1" spans="1:8">
      <c r="A17" s="115" t="s">
        <v>262</v>
      </c>
      <c r="B17" s="115">
        <v>12</v>
      </c>
      <c r="C17" s="114" t="s">
        <v>277</v>
      </c>
      <c r="D17" s="105" t="s">
        <v>278</v>
      </c>
      <c r="E17" s="144">
        <v>0.97</v>
      </c>
      <c r="F17" s="145">
        <v>0.97</v>
      </c>
      <c r="G17" s="145"/>
      <c r="H17" s="145"/>
    </row>
    <row r="18" s="118" customFormat="1" ht="22.8" customHeight="1" spans="1:8">
      <c r="A18" s="115" t="s">
        <v>262</v>
      </c>
      <c r="B18" s="115">
        <v>13</v>
      </c>
      <c r="C18" s="114" t="s">
        <v>279</v>
      </c>
      <c r="D18" s="105" t="s">
        <v>212</v>
      </c>
      <c r="E18" s="144">
        <v>8.07</v>
      </c>
      <c r="F18" s="145">
        <v>8.07</v>
      </c>
      <c r="G18" s="145"/>
      <c r="H18" s="145"/>
    </row>
    <row r="19" s="118" customFormat="1" ht="22.8" customHeight="1" spans="1:8">
      <c r="A19" s="105" t="s">
        <v>262</v>
      </c>
      <c r="B19" s="219" t="s">
        <v>280</v>
      </c>
      <c r="C19" s="125" t="s">
        <v>281</v>
      </c>
      <c r="D19" s="105" t="s">
        <v>282</v>
      </c>
      <c r="E19" s="144">
        <v>4</v>
      </c>
      <c r="F19" s="144">
        <v>4</v>
      </c>
      <c r="G19" s="144"/>
      <c r="H19" s="144"/>
    </row>
    <row r="20" s="118" customFormat="1" ht="22.8" customHeight="1" spans="1:8">
      <c r="A20" s="115" t="s">
        <v>262</v>
      </c>
      <c r="B20" s="115">
        <v>99</v>
      </c>
      <c r="C20" s="114" t="s">
        <v>283</v>
      </c>
      <c r="D20" s="105" t="s">
        <v>284</v>
      </c>
      <c r="E20" s="144">
        <v>9.64</v>
      </c>
      <c r="F20" s="145">
        <v>9.64</v>
      </c>
      <c r="G20" s="145"/>
      <c r="H20" s="145"/>
    </row>
    <row r="21" ht="22.8" customHeight="1" spans="1:8">
      <c r="A21" s="106" t="s">
        <v>285</v>
      </c>
      <c r="B21" s="108"/>
      <c r="C21" s="107" t="s">
        <v>285</v>
      </c>
      <c r="D21" s="106" t="s">
        <v>225</v>
      </c>
      <c r="E21" s="143">
        <v>7.65</v>
      </c>
      <c r="F21" s="143"/>
      <c r="G21" s="143">
        <v>7.65</v>
      </c>
      <c r="H21" s="143"/>
    </row>
    <row r="22" s="118" customFormat="1" ht="22.8" customHeight="1" spans="1:8">
      <c r="A22" s="105" t="s">
        <v>285</v>
      </c>
      <c r="B22" s="219" t="s">
        <v>177</v>
      </c>
      <c r="C22" s="125" t="s">
        <v>286</v>
      </c>
      <c r="D22" s="105" t="s">
        <v>287</v>
      </c>
      <c r="E22" s="144">
        <v>7.65</v>
      </c>
      <c r="F22" s="144"/>
      <c r="G22" s="144">
        <v>7.65</v>
      </c>
      <c r="H22" s="144"/>
    </row>
    <row r="23" s="117" customFormat="1" ht="22.8" customHeight="1" spans="1:8">
      <c r="A23" s="110" t="s">
        <v>288</v>
      </c>
      <c r="B23" s="110"/>
      <c r="C23" s="109" t="s">
        <v>288</v>
      </c>
      <c r="D23" s="106" t="s">
        <v>289</v>
      </c>
      <c r="E23" s="143">
        <v>14.4</v>
      </c>
      <c r="F23" s="146"/>
      <c r="G23" s="146"/>
      <c r="H23" s="146">
        <v>14.4</v>
      </c>
    </row>
    <row r="24" ht="22.8" customHeight="1" spans="1:8">
      <c r="A24" s="115" t="s">
        <v>288</v>
      </c>
      <c r="B24" s="220" t="s">
        <v>204</v>
      </c>
      <c r="C24" s="114" t="s">
        <v>290</v>
      </c>
      <c r="D24" s="105" t="s">
        <v>291</v>
      </c>
      <c r="E24" s="144">
        <v>2</v>
      </c>
      <c r="F24" s="145"/>
      <c r="G24" s="145"/>
      <c r="H24" s="145">
        <v>2</v>
      </c>
    </row>
    <row r="25" s="118" customFormat="1" ht="22.8" customHeight="1" spans="1:8">
      <c r="A25" s="105" t="s">
        <v>288</v>
      </c>
      <c r="B25" s="219" t="s">
        <v>177</v>
      </c>
      <c r="C25" s="125" t="s">
        <v>292</v>
      </c>
      <c r="D25" s="105" t="s">
        <v>293</v>
      </c>
      <c r="E25" s="144">
        <v>2</v>
      </c>
      <c r="F25" s="144"/>
      <c r="G25" s="144"/>
      <c r="H25" s="144">
        <v>2</v>
      </c>
    </row>
    <row r="26" s="118" customFormat="1" ht="22.8" customHeight="1" spans="1:8">
      <c r="A26" s="105" t="s">
        <v>288</v>
      </c>
      <c r="B26" s="120">
        <v>99</v>
      </c>
      <c r="C26" s="125" t="s">
        <v>294</v>
      </c>
      <c r="D26" s="105" t="s">
        <v>295</v>
      </c>
      <c r="E26" s="144">
        <v>10.4</v>
      </c>
      <c r="F26" s="144"/>
      <c r="G26" s="144"/>
      <c r="H26" s="144">
        <v>10.4</v>
      </c>
    </row>
  </sheetData>
  <sortState ref="A11:H20">
    <sortCondition ref="C11:C20"/>
  </sortState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P23"/>
  <sheetViews>
    <sheetView zoomScale="115" zoomScaleNormal="115" topLeftCell="H4" workbookViewId="0">
      <selection activeCell="M6" sqref="M6:M23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8"/>
      <c r="M1" s="94" t="s">
        <v>296</v>
      </c>
      <c r="N1" s="94"/>
    </row>
    <row r="2" ht="44.85" customHeight="1" spans="1:14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55" t="s">
        <v>35</v>
      </c>
      <c r="N3" s="55"/>
    </row>
    <row r="4" ht="42.3" customHeight="1" spans="1:14">
      <c r="A4" s="34" t="s">
        <v>161</v>
      </c>
      <c r="B4" s="34"/>
      <c r="C4" s="34"/>
      <c r="D4" s="34" t="s">
        <v>214</v>
      </c>
      <c r="E4" s="34" t="s">
        <v>215</v>
      </c>
      <c r="F4" s="34" t="s">
        <v>232</v>
      </c>
      <c r="G4" s="34" t="s">
        <v>217</v>
      </c>
      <c r="H4" s="34"/>
      <c r="I4" s="34"/>
      <c r="J4" s="34"/>
      <c r="K4" s="34"/>
      <c r="L4" s="34" t="s">
        <v>221</v>
      </c>
      <c r="M4" s="34"/>
      <c r="N4" s="34"/>
    </row>
    <row r="5" ht="39.6" customHeight="1" spans="1:14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139</v>
      </c>
      <c r="H5" s="34" t="s">
        <v>297</v>
      </c>
      <c r="I5" s="34" t="s">
        <v>298</v>
      </c>
      <c r="J5" s="126" t="s">
        <v>212</v>
      </c>
      <c r="K5" s="127" t="s">
        <v>284</v>
      </c>
      <c r="L5" s="127" t="s">
        <v>139</v>
      </c>
      <c r="M5" s="127" t="s">
        <v>233</v>
      </c>
      <c r="N5" s="127" t="s">
        <v>299</v>
      </c>
    </row>
    <row r="6" s="116" customFormat="1" ht="22.8" customHeight="1" spans="1:14">
      <c r="A6" s="105"/>
      <c r="B6" s="105"/>
      <c r="C6" s="105"/>
      <c r="D6" s="106" t="s">
        <v>139</v>
      </c>
      <c r="E6" s="106"/>
      <c r="F6" s="119">
        <v>110.92</v>
      </c>
      <c r="G6" s="119"/>
      <c r="H6" s="119"/>
      <c r="I6" s="119"/>
      <c r="J6" s="119"/>
      <c r="K6" s="119"/>
      <c r="L6" s="119">
        <v>110.92</v>
      </c>
      <c r="M6" s="119">
        <v>110.92</v>
      </c>
      <c r="N6" s="119"/>
    </row>
    <row r="7" s="116" customFormat="1" ht="22.8" customHeight="1" spans="1:14">
      <c r="A7" s="105"/>
      <c r="B7" s="105"/>
      <c r="C7" s="105"/>
      <c r="D7" s="107" t="s">
        <v>157</v>
      </c>
      <c r="E7" s="108" t="s">
        <v>3</v>
      </c>
      <c r="F7" s="119">
        <v>110.92</v>
      </c>
      <c r="G7" s="119">
        <v>0</v>
      </c>
      <c r="H7" s="119">
        <v>0</v>
      </c>
      <c r="I7" s="119">
        <v>0</v>
      </c>
      <c r="J7" s="119">
        <v>0</v>
      </c>
      <c r="K7" s="119">
        <v>0</v>
      </c>
      <c r="L7" s="119">
        <v>110.92</v>
      </c>
      <c r="M7" s="119">
        <v>110.92</v>
      </c>
      <c r="N7" s="119">
        <v>0</v>
      </c>
    </row>
    <row r="8" s="116" customFormat="1" ht="22.8" customHeight="1" spans="1:14">
      <c r="A8" s="105"/>
      <c r="B8" s="105"/>
      <c r="C8" s="105"/>
      <c r="D8" s="109" t="s">
        <v>158</v>
      </c>
      <c r="E8" s="110" t="s">
        <v>159</v>
      </c>
      <c r="F8" s="119">
        <v>110.92</v>
      </c>
      <c r="G8" s="119"/>
      <c r="H8" s="119"/>
      <c r="I8" s="119"/>
      <c r="J8" s="119"/>
      <c r="K8" s="119"/>
      <c r="L8" s="119">
        <v>110.92</v>
      </c>
      <c r="M8" s="119">
        <v>110.92</v>
      </c>
      <c r="N8" s="119"/>
    </row>
    <row r="9" s="116" customFormat="1" ht="22.8" customHeight="1" spans="1:14">
      <c r="A9" s="111">
        <v>208</v>
      </c>
      <c r="B9" s="111"/>
      <c r="C9" s="111"/>
      <c r="D9" s="107" t="s">
        <v>172</v>
      </c>
      <c r="E9" s="108" t="s">
        <v>173</v>
      </c>
      <c r="F9" s="119">
        <v>98.54</v>
      </c>
      <c r="G9" s="119"/>
      <c r="H9" s="119"/>
      <c r="I9" s="119"/>
      <c r="J9" s="119"/>
      <c r="K9" s="119"/>
      <c r="L9" s="119">
        <v>98.54</v>
      </c>
      <c r="M9" s="119">
        <v>98.54</v>
      </c>
      <c r="N9" s="119"/>
    </row>
    <row r="10" s="116" customFormat="1" ht="22.8" customHeight="1" spans="1:14">
      <c r="A10" s="111">
        <v>208</v>
      </c>
      <c r="B10" s="216" t="s">
        <v>174</v>
      </c>
      <c r="C10" s="111"/>
      <c r="D10" s="107" t="s">
        <v>175</v>
      </c>
      <c r="E10" s="108" t="s">
        <v>176</v>
      </c>
      <c r="F10" s="119">
        <v>10.76</v>
      </c>
      <c r="G10" s="119"/>
      <c r="H10" s="119"/>
      <c r="I10" s="119"/>
      <c r="J10" s="119"/>
      <c r="K10" s="119"/>
      <c r="L10" s="119">
        <v>10.76</v>
      </c>
      <c r="M10" s="119">
        <v>10.76</v>
      </c>
      <c r="N10" s="119"/>
    </row>
    <row r="11" s="116" customFormat="1" ht="22.8" customHeight="1" spans="1:14">
      <c r="A11" s="113">
        <v>208</v>
      </c>
      <c r="B11" s="217" t="s">
        <v>174</v>
      </c>
      <c r="C11" s="217" t="s">
        <v>174</v>
      </c>
      <c r="D11" s="114" t="s">
        <v>180</v>
      </c>
      <c r="E11" s="120" t="s">
        <v>181</v>
      </c>
      <c r="F11" s="121">
        <v>10.76</v>
      </c>
      <c r="G11" s="122"/>
      <c r="H11" s="122"/>
      <c r="I11" s="122"/>
      <c r="J11" s="122"/>
      <c r="K11" s="122"/>
      <c r="L11" s="122">
        <v>10.76</v>
      </c>
      <c r="M11" s="122">
        <v>10.76</v>
      </c>
      <c r="N11" s="122"/>
    </row>
    <row r="12" s="117" customFormat="1" ht="22.8" customHeight="1" spans="1:16">
      <c r="A12" s="112">
        <v>208</v>
      </c>
      <c r="B12" s="216" t="s">
        <v>182</v>
      </c>
      <c r="C12" s="112"/>
      <c r="D12" s="109" t="s">
        <v>183</v>
      </c>
      <c r="E12" s="108" t="s">
        <v>184</v>
      </c>
      <c r="F12" s="119">
        <v>86.81</v>
      </c>
      <c r="G12" s="123"/>
      <c r="H12" s="123"/>
      <c r="I12" s="123"/>
      <c r="J12" s="123"/>
      <c r="K12" s="123"/>
      <c r="L12" s="123">
        <v>86.81</v>
      </c>
      <c r="M12" s="123">
        <v>86.81</v>
      </c>
      <c r="N12" s="123"/>
      <c r="P12" s="116"/>
    </row>
    <row r="13" s="118" customFormat="1" ht="22.8" customHeight="1" spans="1:16">
      <c r="A13" s="124">
        <v>208</v>
      </c>
      <c r="B13" s="217" t="s">
        <v>182</v>
      </c>
      <c r="C13" s="218" t="s">
        <v>182</v>
      </c>
      <c r="D13" s="125" t="s">
        <v>185</v>
      </c>
      <c r="E13" s="120" t="s">
        <v>186</v>
      </c>
      <c r="F13" s="121">
        <v>86.81</v>
      </c>
      <c r="G13" s="121"/>
      <c r="H13" s="121"/>
      <c r="I13" s="121"/>
      <c r="J13" s="121"/>
      <c r="K13" s="121"/>
      <c r="L13" s="121">
        <v>86.81</v>
      </c>
      <c r="M13" s="121">
        <v>86.81</v>
      </c>
      <c r="N13" s="121"/>
      <c r="P13" s="116"/>
    </row>
    <row r="14" s="117" customFormat="1" ht="22.8" customHeight="1" spans="1:16">
      <c r="A14" s="112">
        <v>208</v>
      </c>
      <c r="B14" s="112" t="s">
        <v>187</v>
      </c>
      <c r="C14" s="112"/>
      <c r="D14" s="109" t="s">
        <v>188</v>
      </c>
      <c r="E14" s="108" t="s">
        <v>189</v>
      </c>
      <c r="F14" s="119">
        <v>0.46</v>
      </c>
      <c r="G14" s="123"/>
      <c r="H14" s="123"/>
      <c r="I14" s="123"/>
      <c r="J14" s="128"/>
      <c r="K14" s="123"/>
      <c r="L14" s="123">
        <v>0.46</v>
      </c>
      <c r="M14" s="123">
        <v>0.46</v>
      </c>
      <c r="N14" s="123"/>
      <c r="P14" s="116"/>
    </row>
    <row r="15" s="118" customFormat="1" ht="22.8" customHeight="1" spans="1:16">
      <c r="A15" s="124">
        <v>208</v>
      </c>
      <c r="B15" s="113" t="s">
        <v>187</v>
      </c>
      <c r="C15" s="124" t="s">
        <v>190</v>
      </c>
      <c r="D15" s="125" t="s">
        <v>191</v>
      </c>
      <c r="E15" s="120" t="s">
        <v>192</v>
      </c>
      <c r="F15" s="121">
        <v>0.46</v>
      </c>
      <c r="G15" s="121"/>
      <c r="H15" s="121"/>
      <c r="I15" s="121"/>
      <c r="J15" s="129"/>
      <c r="K15" s="121"/>
      <c r="L15" s="121">
        <v>0.46</v>
      </c>
      <c r="M15" s="121">
        <v>0.46</v>
      </c>
      <c r="N15" s="121"/>
      <c r="P15" s="116"/>
    </row>
    <row r="16" s="117" customFormat="1" ht="21" customHeight="1" spans="1:16">
      <c r="A16" s="112">
        <v>208</v>
      </c>
      <c r="B16" s="112">
        <v>99</v>
      </c>
      <c r="C16" s="112"/>
      <c r="D16" s="110" t="s">
        <v>193</v>
      </c>
      <c r="E16" s="108" t="s">
        <v>194</v>
      </c>
      <c r="F16" s="119">
        <v>0.51</v>
      </c>
      <c r="G16" s="123"/>
      <c r="H16" s="123"/>
      <c r="I16" s="123"/>
      <c r="J16" s="128"/>
      <c r="K16" s="123"/>
      <c r="L16" s="123">
        <v>0.51</v>
      </c>
      <c r="M16" s="123">
        <v>0.51</v>
      </c>
      <c r="N16" s="123"/>
      <c r="P16" s="116"/>
    </row>
    <row r="17" s="118" customFormat="1" ht="22.8" customHeight="1" spans="1:16">
      <c r="A17" s="124">
        <v>208</v>
      </c>
      <c r="B17" s="124">
        <v>99</v>
      </c>
      <c r="C17" s="124">
        <v>99</v>
      </c>
      <c r="D17" s="120" t="s">
        <v>195</v>
      </c>
      <c r="E17" s="120" t="s">
        <v>194</v>
      </c>
      <c r="F17" s="121">
        <v>0.51</v>
      </c>
      <c r="G17" s="121"/>
      <c r="H17" s="121"/>
      <c r="I17" s="121"/>
      <c r="J17" s="129"/>
      <c r="K17" s="121"/>
      <c r="L17" s="121">
        <v>0.51</v>
      </c>
      <c r="M17" s="121">
        <v>0.51</v>
      </c>
      <c r="N17" s="121"/>
      <c r="P17" s="116"/>
    </row>
    <row r="18" s="116" customFormat="1" ht="22.8" customHeight="1" spans="1:14">
      <c r="A18" s="111" t="s">
        <v>200</v>
      </c>
      <c r="B18" s="112"/>
      <c r="C18" s="111"/>
      <c r="D18" s="107" t="s">
        <v>200</v>
      </c>
      <c r="E18" s="108" t="s">
        <v>201</v>
      </c>
      <c r="F18" s="119">
        <v>4.31</v>
      </c>
      <c r="G18" s="119"/>
      <c r="H18" s="119"/>
      <c r="I18" s="119"/>
      <c r="J18" s="130"/>
      <c r="K18" s="119"/>
      <c r="L18" s="119">
        <v>4.31</v>
      </c>
      <c r="M18" s="119">
        <v>4.31</v>
      </c>
      <c r="N18" s="119"/>
    </row>
    <row r="19" s="117" customFormat="1" ht="22.8" customHeight="1" spans="1:16">
      <c r="A19" s="112" t="s">
        <v>200</v>
      </c>
      <c r="B19" s="112" t="s">
        <v>187</v>
      </c>
      <c r="C19" s="112"/>
      <c r="D19" s="109" t="s">
        <v>202</v>
      </c>
      <c r="E19" s="108" t="s">
        <v>203</v>
      </c>
      <c r="F19" s="119">
        <v>4.31</v>
      </c>
      <c r="G19" s="123"/>
      <c r="H19" s="123"/>
      <c r="I19" s="123"/>
      <c r="J19" s="128"/>
      <c r="K19" s="123"/>
      <c r="L19" s="123">
        <v>4.31</v>
      </c>
      <c r="M19" s="123">
        <v>4.31</v>
      </c>
      <c r="N19" s="123"/>
      <c r="P19" s="116"/>
    </row>
    <row r="20" s="116" customFormat="1" ht="22.8" customHeight="1" spans="1:14">
      <c r="A20" s="113" t="s">
        <v>200</v>
      </c>
      <c r="B20" s="113" t="s">
        <v>187</v>
      </c>
      <c r="C20" s="113" t="s">
        <v>204</v>
      </c>
      <c r="D20" s="114" t="s">
        <v>205</v>
      </c>
      <c r="E20" s="120" t="s">
        <v>206</v>
      </c>
      <c r="F20" s="121">
        <v>4.31</v>
      </c>
      <c r="G20" s="122"/>
      <c r="H20" s="122"/>
      <c r="I20" s="122"/>
      <c r="J20" s="130"/>
      <c r="K20" s="122"/>
      <c r="L20" s="122">
        <v>4.31</v>
      </c>
      <c r="M20" s="122">
        <v>4.31</v>
      </c>
      <c r="N20" s="122"/>
    </row>
    <row r="21" s="116" customFormat="1" ht="22.8" customHeight="1" spans="1:14">
      <c r="A21" s="111" t="s">
        <v>207</v>
      </c>
      <c r="B21" s="111"/>
      <c r="C21" s="111"/>
      <c r="D21" s="107" t="s">
        <v>207</v>
      </c>
      <c r="E21" s="108" t="s">
        <v>208</v>
      </c>
      <c r="F21" s="119">
        <v>8.07</v>
      </c>
      <c r="G21" s="119"/>
      <c r="H21" s="119"/>
      <c r="I21" s="119"/>
      <c r="J21" s="119"/>
      <c r="K21" s="119"/>
      <c r="L21" s="119">
        <v>8.07</v>
      </c>
      <c r="M21" s="119">
        <v>8.07</v>
      </c>
      <c r="N21" s="119"/>
    </row>
    <row r="22" s="116" customFormat="1" ht="22.8" customHeight="1" spans="1:14">
      <c r="A22" s="111" t="s">
        <v>207</v>
      </c>
      <c r="B22" s="112" t="s">
        <v>177</v>
      </c>
      <c r="C22" s="111"/>
      <c r="D22" s="107" t="s">
        <v>209</v>
      </c>
      <c r="E22" s="108" t="s">
        <v>210</v>
      </c>
      <c r="F22" s="119">
        <v>8.07</v>
      </c>
      <c r="G22" s="119"/>
      <c r="H22" s="119"/>
      <c r="I22" s="119"/>
      <c r="J22" s="119"/>
      <c r="K22" s="119"/>
      <c r="L22" s="119">
        <v>8.07</v>
      </c>
      <c r="M22" s="119">
        <v>8.07</v>
      </c>
      <c r="N22" s="119"/>
    </row>
    <row r="23" s="116" customFormat="1" ht="22.8" customHeight="1" spans="1:14">
      <c r="A23" s="113" t="s">
        <v>207</v>
      </c>
      <c r="B23" s="113" t="s">
        <v>177</v>
      </c>
      <c r="C23" s="113" t="s">
        <v>204</v>
      </c>
      <c r="D23" s="114" t="s">
        <v>211</v>
      </c>
      <c r="E23" s="120" t="s">
        <v>212</v>
      </c>
      <c r="F23" s="121">
        <v>8.07</v>
      </c>
      <c r="G23" s="122"/>
      <c r="H23" s="122"/>
      <c r="I23" s="122"/>
      <c r="J23" s="122"/>
      <c r="K23" s="122"/>
      <c r="L23" s="122">
        <v>8.07</v>
      </c>
      <c r="M23" s="122">
        <v>8.07</v>
      </c>
      <c r="N23" s="1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23"/>
  <sheetViews>
    <sheetView tabSelected="1" zoomScale="115" zoomScaleNormal="115" topLeftCell="J3" workbookViewId="0">
      <selection activeCell="U18" sqref="U18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8"/>
      <c r="U1" s="94" t="s">
        <v>300</v>
      </c>
      <c r="V1" s="94"/>
    </row>
    <row r="2" ht="49.95" customHeight="1" spans="1:22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91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55" t="s">
        <v>35</v>
      </c>
      <c r="V3" s="55"/>
    </row>
    <row r="4" ht="26.7" customHeight="1" spans="1:22">
      <c r="A4" s="34" t="s">
        <v>161</v>
      </c>
      <c r="B4" s="34"/>
      <c r="C4" s="34"/>
      <c r="D4" s="34" t="s">
        <v>214</v>
      </c>
      <c r="E4" s="34" t="s">
        <v>215</v>
      </c>
      <c r="F4" s="34" t="s">
        <v>232</v>
      </c>
      <c r="G4" s="34" t="s">
        <v>301</v>
      </c>
      <c r="H4" s="34"/>
      <c r="I4" s="34"/>
      <c r="J4" s="34"/>
      <c r="K4" s="34"/>
      <c r="L4" s="34" t="s">
        <v>302</v>
      </c>
      <c r="M4" s="34"/>
      <c r="N4" s="34"/>
      <c r="O4" s="34"/>
      <c r="P4" s="34"/>
      <c r="Q4" s="34"/>
      <c r="R4" s="34" t="s">
        <v>212</v>
      </c>
      <c r="S4" s="34" t="s">
        <v>303</v>
      </c>
      <c r="T4" s="34"/>
      <c r="U4" s="34"/>
      <c r="V4" s="34"/>
    </row>
    <row r="5" ht="56.1" customHeight="1" spans="1:22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139</v>
      </c>
      <c r="H5" s="34" t="s">
        <v>264</v>
      </c>
      <c r="I5" s="34" t="s">
        <v>266</v>
      </c>
      <c r="J5" s="34" t="s">
        <v>269</v>
      </c>
      <c r="K5" s="34" t="s">
        <v>272</v>
      </c>
      <c r="L5" s="34" t="s">
        <v>139</v>
      </c>
      <c r="M5" s="34" t="s">
        <v>274</v>
      </c>
      <c r="N5" s="34" t="s">
        <v>304</v>
      </c>
      <c r="O5" s="34" t="s">
        <v>276</v>
      </c>
      <c r="P5" s="34" t="s">
        <v>305</v>
      </c>
      <c r="Q5" s="34" t="s">
        <v>278</v>
      </c>
      <c r="R5" s="34"/>
      <c r="S5" s="34" t="s">
        <v>139</v>
      </c>
      <c r="T5" s="34" t="s">
        <v>282</v>
      </c>
      <c r="U5" s="34" t="s">
        <v>306</v>
      </c>
      <c r="V5" s="34" t="s">
        <v>284</v>
      </c>
    </row>
    <row r="6" ht="22.8" customHeight="1" spans="1:22">
      <c r="A6" s="105"/>
      <c r="B6" s="105"/>
      <c r="C6" s="105"/>
      <c r="D6" s="106" t="s">
        <v>139</v>
      </c>
      <c r="E6" s="106"/>
      <c r="F6" s="62">
        <v>110.92</v>
      </c>
      <c r="G6" s="62">
        <v>73.17</v>
      </c>
      <c r="H6" s="62">
        <f t="shared" ref="H6:H10" si="0">H7</f>
        <v>30.57</v>
      </c>
      <c r="I6" s="62">
        <f t="shared" ref="I6:I10" si="1">I7</f>
        <v>0.11</v>
      </c>
      <c r="J6" s="62">
        <v>22.46</v>
      </c>
      <c r="K6" s="62">
        <f t="shared" ref="K6:K10" si="2">K7</f>
        <v>20.03</v>
      </c>
      <c r="L6" s="62">
        <f t="shared" ref="L6:L11" si="3">SUM(M6:Q6)</f>
        <v>16.04</v>
      </c>
      <c r="M6" s="62">
        <v>10.76</v>
      </c>
      <c r="N6" s="62"/>
      <c r="O6" s="62">
        <f>O7</f>
        <v>4.31</v>
      </c>
      <c r="P6" s="62"/>
      <c r="Q6" s="62">
        <v>0.97</v>
      </c>
      <c r="R6" s="62">
        <f>R7</f>
        <v>8.07</v>
      </c>
      <c r="S6" s="62">
        <f t="shared" ref="S6:S11" si="4">SUM(T6:V6)</f>
        <v>13.64</v>
      </c>
      <c r="T6" s="62">
        <f t="shared" ref="T6:T10" si="5">T7</f>
        <v>4</v>
      </c>
      <c r="U6" s="62"/>
      <c r="V6" s="62">
        <f>V7</f>
        <v>9.64</v>
      </c>
    </row>
    <row r="7" ht="22.8" customHeight="1" spans="1:22">
      <c r="A7" s="105"/>
      <c r="B7" s="105"/>
      <c r="C7" s="105"/>
      <c r="D7" s="107" t="s">
        <v>157</v>
      </c>
      <c r="E7" s="108" t="s">
        <v>3</v>
      </c>
      <c r="F7" s="62">
        <v>110.92</v>
      </c>
      <c r="G7" s="62">
        <v>73.17</v>
      </c>
      <c r="H7" s="62">
        <f t="shared" si="0"/>
        <v>30.57</v>
      </c>
      <c r="I7" s="62">
        <f t="shared" si="1"/>
        <v>0.11</v>
      </c>
      <c r="J7" s="62">
        <v>22.46</v>
      </c>
      <c r="K7" s="62">
        <f t="shared" si="2"/>
        <v>20.03</v>
      </c>
      <c r="L7" s="62">
        <f t="shared" ref="L6:L8" si="6">SUM(M7:Q7)</f>
        <v>16.04</v>
      </c>
      <c r="M7" s="62">
        <v>10.76</v>
      </c>
      <c r="N7" s="62">
        <v>0</v>
      </c>
      <c r="O7" s="62">
        <f>O8</f>
        <v>4.31</v>
      </c>
      <c r="P7" s="62">
        <v>0</v>
      </c>
      <c r="Q7" s="62">
        <v>0.97</v>
      </c>
      <c r="R7" s="62">
        <f>R8</f>
        <v>8.07</v>
      </c>
      <c r="S7" s="62">
        <f t="shared" si="4"/>
        <v>13.64</v>
      </c>
      <c r="T7" s="62">
        <f t="shared" si="5"/>
        <v>4</v>
      </c>
      <c r="U7" s="62">
        <v>0</v>
      </c>
      <c r="V7" s="62">
        <f>V8</f>
        <v>9.64</v>
      </c>
    </row>
    <row r="8" ht="22.8" customHeight="1" spans="1:22">
      <c r="A8" s="105"/>
      <c r="B8" s="105"/>
      <c r="C8" s="105"/>
      <c r="D8" s="109" t="s">
        <v>158</v>
      </c>
      <c r="E8" s="110" t="s">
        <v>159</v>
      </c>
      <c r="F8" s="62">
        <v>110.92</v>
      </c>
      <c r="G8" s="62">
        <v>73.17</v>
      </c>
      <c r="H8" s="62">
        <f t="shared" si="0"/>
        <v>30.57</v>
      </c>
      <c r="I8" s="62">
        <f t="shared" si="1"/>
        <v>0.11</v>
      </c>
      <c r="J8" s="62">
        <v>22.46</v>
      </c>
      <c r="K8" s="62">
        <f t="shared" si="2"/>
        <v>20.03</v>
      </c>
      <c r="L8" s="62">
        <f t="shared" si="3"/>
        <v>16.04</v>
      </c>
      <c r="M8" s="102">
        <v>10.76</v>
      </c>
      <c r="N8" s="62"/>
      <c r="O8" s="62">
        <f>O18</f>
        <v>4.31</v>
      </c>
      <c r="P8" s="62"/>
      <c r="Q8" s="62">
        <v>0.97</v>
      </c>
      <c r="R8" s="62">
        <f>R21</f>
        <v>8.07</v>
      </c>
      <c r="S8" s="62">
        <f t="shared" si="4"/>
        <v>13.64</v>
      </c>
      <c r="T8" s="62">
        <f t="shared" si="5"/>
        <v>4</v>
      </c>
      <c r="U8" s="62"/>
      <c r="V8" s="62">
        <f t="shared" ref="V8:V10" si="7">V9</f>
        <v>9.64</v>
      </c>
    </row>
    <row r="9" s="101" customFormat="1" ht="22.8" customHeight="1" spans="1:23">
      <c r="A9" s="111">
        <v>208</v>
      </c>
      <c r="B9" s="111"/>
      <c r="C9" s="111"/>
      <c r="D9" s="107" t="s">
        <v>172</v>
      </c>
      <c r="E9" s="106" t="s">
        <v>173</v>
      </c>
      <c r="F9" s="62">
        <v>98.54</v>
      </c>
      <c r="G9" s="102">
        <v>73.17</v>
      </c>
      <c r="H9" s="102">
        <v>30.57</v>
      </c>
      <c r="I9" s="102">
        <v>0.11</v>
      </c>
      <c r="J9" s="102">
        <v>22.46</v>
      </c>
      <c r="K9" s="102">
        <v>20.03</v>
      </c>
      <c r="L9" s="62">
        <f t="shared" si="3"/>
        <v>11.73</v>
      </c>
      <c r="M9" s="102">
        <f>M10+M12+M14+M16</f>
        <v>10.76</v>
      </c>
      <c r="N9" s="102"/>
      <c r="O9" s="102"/>
      <c r="P9" s="102"/>
      <c r="Q9" s="102">
        <f>Q10+Q12+Q14+Q16</f>
        <v>0.97</v>
      </c>
      <c r="R9" s="102"/>
      <c r="S9" s="62">
        <f t="shared" si="4"/>
        <v>13.64</v>
      </c>
      <c r="T9" s="102">
        <v>4</v>
      </c>
      <c r="U9" s="102"/>
      <c r="V9" s="102">
        <v>9.64</v>
      </c>
      <c r="W9"/>
    </row>
    <row r="10" s="101" customFormat="1" ht="22.8" customHeight="1" spans="1:23">
      <c r="A10" s="111">
        <v>208</v>
      </c>
      <c r="B10" s="216" t="s">
        <v>174</v>
      </c>
      <c r="C10" s="111"/>
      <c r="D10" s="107" t="s">
        <v>175</v>
      </c>
      <c r="E10" s="106" t="s">
        <v>176</v>
      </c>
      <c r="F10" s="62">
        <v>10.76</v>
      </c>
      <c r="G10" s="102"/>
      <c r="H10" s="102"/>
      <c r="I10" s="102"/>
      <c r="J10" s="102"/>
      <c r="K10" s="102"/>
      <c r="L10" s="62">
        <f t="shared" si="3"/>
        <v>10.76</v>
      </c>
      <c r="M10" s="102">
        <v>10.76</v>
      </c>
      <c r="N10" s="102"/>
      <c r="O10" s="102"/>
      <c r="P10" s="102"/>
      <c r="Q10" s="102"/>
      <c r="R10" s="102"/>
      <c r="S10" s="62"/>
      <c r="T10" s="102"/>
      <c r="U10" s="102"/>
      <c r="V10" s="102"/>
      <c r="W10"/>
    </row>
    <row r="11" ht="22.8" customHeight="1" spans="1:22">
      <c r="A11" s="113">
        <v>208</v>
      </c>
      <c r="B11" s="217" t="s">
        <v>174</v>
      </c>
      <c r="C11" s="217" t="s">
        <v>174</v>
      </c>
      <c r="D11" s="114" t="s">
        <v>180</v>
      </c>
      <c r="E11" s="105" t="s">
        <v>181</v>
      </c>
      <c r="F11" s="48">
        <v>10.76</v>
      </c>
      <c r="G11" s="96"/>
      <c r="H11" s="96"/>
      <c r="I11" s="96"/>
      <c r="J11" s="96"/>
      <c r="K11" s="96"/>
      <c r="L11" s="48">
        <f t="shared" si="3"/>
        <v>10.76</v>
      </c>
      <c r="M11" s="96">
        <v>10.76</v>
      </c>
      <c r="N11" s="96"/>
      <c r="O11" s="96"/>
      <c r="P11" s="96"/>
      <c r="Q11" s="96"/>
      <c r="R11" s="96"/>
      <c r="S11" s="48"/>
      <c r="T11" s="96"/>
      <c r="U11" s="96"/>
      <c r="V11" s="96"/>
    </row>
    <row r="12" s="101" customFormat="1" ht="22.8" customHeight="1" spans="1:23">
      <c r="A12" s="112">
        <v>208</v>
      </c>
      <c r="B12" s="216" t="s">
        <v>182</v>
      </c>
      <c r="C12" s="112"/>
      <c r="D12" s="109" t="s">
        <v>183</v>
      </c>
      <c r="E12" s="106" t="s">
        <v>184</v>
      </c>
      <c r="F12" s="62">
        <v>86.81</v>
      </c>
      <c r="G12" s="102">
        <v>73.17</v>
      </c>
      <c r="H12" s="102">
        <v>30.57</v>
      </c>
      <c r="I12" s="102">
        <v>0.11</v>
      </c>
      <c r="J12" s="102">
        <v>22.46</v>
      </c>
      <c r="K12" s="102">
        <v>20.03</v>
      </c>
      <c r="L12" s="62"/>
      <c r="M12" s="102"/>
      <c r="N12" s="102"/>
      <c r="O12" s="102"/>
      <c r="P12" s="102"/>
      <c r="Q12" s="102"/>
      <c r="R12" s="102"/>
      <c r="S12" s="62">
        <f>SUM(T12:V12)</f>
        <v>13.64</v>
      </c>
      <c r="T12" s="102">
        <v>4</v>
      </c>
      <c r="U12" s="102"/>
      <c r="V12" s="102">
        <v>9.64</v>
      </c>
      <c r="W12"/>
    </row>
    <row r="13" customFormat="1" ht="22.8" customHeight="1" spans="1:22">
      <c r="A13" s="113">
        <v>208</v>
      </c>
      <c r="B13" s="217" t="s">
        <v>182</v>
      </c>
      <c r="C13" s="217" t="s">
        <v>182</v>
      </c>
      <c r="D13" s="114" t="s">
        <v>185</v>
      </c>
      <c r="E13" s="105" t="s">
        <v>186</v>
      </c>
      <c r="F13" s="48">
        <v>86.81</v>
      </c>
      <c r="G13" s="96">
        <v>73.17</v>
      </c>
      <c r="H13" s="96">
        <v>30.57</v>
      </c>
      <c r="I13" s="96">
        <v>0.11</v>
      </c>
      <c r="J13" s="96">
        <v>22.46</v>
      </c>
      <c r="K13" s="96">
        <v>20.03</v>
      </c>
      <c r="L13" s="48"/>
      <c r="M13" s="96"/>
      <c r="N13" s="96"/>
      <c r="O13" s="96"/>
      <c r="P13" s="96"/>
      <c r="Q13" s="96"/>
      <c r="R13" s="96"/>
      <c r="S13" s="48">
        <f>SUM(T13:V13)</f>
        <v>13.64</v>
      </c>
      <c r="T13" s="96">
        <v>4</v>
      </c>
      <c r="U13" s="96"/>
      <c r="V13" s="96">
        <v>9.64</v>
      </c>
    </row>
    <row r="14" s="101" customFormat="1" ht="22.8" customHeight="1" spans="1:23">
      <c r="A14" s="112">
        <v>208</v>
      </c>
      <c r="B14" s="112" t="s">
        <v>187</v>
      </c>
      <c r="C14" s="112"/>
      <c r="D14" s="109" t="s">
        <v>188</v>
      </c>
      <c r="E14" s="106" t="s">
        <v>189</v>
      </c>
      <c r="F14" s="62">
        <v>0.46</v>
      </c>
      <c r="G14" s="102"/>
      <c r="H14" s="102"/>
      <c r="I14" s="102"/>
      <c r="J14" s="102"/>
      <c r="K14" s="102"/>
      <c r="L14" s="62">
        <f t="shared" ref="L13:L23" si="8">SUM(M14:Q14)</f>
        <v>0.46</v>
      </c>
      <c r="M14" s="102"/>
      <c r="N14" s="102"/>
      <c r="O14" s="102"/>
      <c r="P14" s="102"/>
      <c r="Q14" s="102">
        <v>0.46</v>
      </c>
      <c r="R14" s="102"/>
      <c r="S14" s="62"/>
      <c r="T14" s="102"/>
      <c r="U14" s="102"/>
      <c r="V14" s="102"/>
      <c r="W14"/>
    </row>
    <row r="15" customFormat="1" ht="22.8" customHeight="1" spans="1:22">
      <c r="A15" s="113">
        <v>208</v>
      </c>
      <c r="B15" s="113" t="s">
        <v>187</v>
      </c>
      <c r="C15" s="113" t="s">
        <v>190</v>
      </c>
      <c r="D15" s="114" t="s">
        <v>191</v>
      </c>
      <c r="E15" s="105" t="s">
        <v>192</v>
      </c>
      <c r="F15" s="48">
        <v>0.46</v>
      </c>
      <c r="G15" s="96"/>
      <c r="H15" s="96"/>
      <c r="I15" s="96"/>
      <c r="J15" s="96"/>
      <c r="K15" s="96"/>
      <c r="L15" s="48">
        <f t="shared" si="8"/>
        <v>0.46</v>
      </c>
      <c r="M15" s="96"/>
      <c r="N15" s="96"/>
      <c r="O15" s="96"/>
      <c r="P15" s="96"/>
      <c r="Q15" s="96">
        <v>0.46</v>
      </c>
      <c r="R15" s="96"/>
      <c r="S15" s="48"/>
      <c r="T15" s="96"/>
      <c r="U15" s="96"/>
      <c r="V15" s="96"/>
    </row>
    <row r="16" s="101" customFormat="1" ht="22.8" customHeight="1" spans="1:23">
      <c r="A16" s="112">
        <v>208</v>
      </c>
      <c r="B16" s="112">
        <v>99</v>
      </c>
      <c r="C16" s="112"/>
      <c r="D16" s="110" t="s">
        <v>193</v>
      </c>
      <c r="E16" s="106" t="s">
        <v>194</v>
      </c>
      <c r="F16" s="62">
        <v>0.51</v>
      </c>
      <c r="G16" s="102"/>
      <c r="H16" s="102"/>
      <c r="I16" s="102"/>
      <c r="J16" s="102"/>
      <c r="K16" s="102"/>
      <c r="L16" s="62">
        <f t="shared" si="8"/>
        <v>0.51</v>
      </c>
      <c r="M16" s="102"/>
      <c r="N16" s="102"/>
      <c r="O16" s="102"/>
      <c r="P16" s="102"/>
      <c r="Q16" s="102">
        <v>0.51</v>
      </c>
      <c r="R16" s="102"/>
      <c r="S16" s="62"/>
      <c r="T16" s="102"/>
      <c r="U16" s="102"/>
      <c r="V16" s="102"/>
      <c r="W16"/>
    </row>
    <row r="17" customFormat="1" ht="22.8" customHeight="1" spans="1:22">
      <c r="A17" s="113">
        <v>208</v>
      </c>
      <c r="B17" s="113">
        <v>99</v>
      </c>
      <c r="C17" s="113">
        <v>99</v>
      </c>
      <c r="D17" s="115" t="s">
        <v>195</v>
      </c>
      <c r="E17" s="105" t="s">
        <v>194</v>
      </c>
      <c r="F17" s="48">
        <v>0.51</v>
      </c>
      <c r="G17" s="96"/>
      <c r="H17" s="96"/>
      <c r="I17" s="96"/>
      <c r="J17" s="96"/>
      <c r="K17" s="96"/>
      <c r="L17" s="48">
        <f t="shared" si="8"/>
        <v>0.51</v>
      </c>
      <c r="M17" s="96"/>
      <c r="N17" s="96"/>
      <c r="O17" s="96"/>
      <c r="P17" s="96"/>
      <c r="Q17" s="96">
        <v>0.51</v>
      </c>
      <c r="R17" s="96"/>
      <c r="S17" s="48"/>
      <c r="T17" s="96"/>
      <c r="U17" s="96"/>
      <c r="V17" s="96"/>
    </row>
    <row r="18" s="101" customFormat="1" ht="22.8" customHeight="1" spans="1:23">
      <c r="A18" s="112" t="s">
        <v>200</v>
      </c>
      <c r="B18" s="112"/>
      <c r="C18" s="112"/>
      <c r="D18" s="109" t="s">
        <v>200</v>
      </c>
      <c r="E18" s="106" t="s">
        <v>201</v>
      </c>
      <c r="F18" s="62">
        <v>4.31</v>
      </c>
      <c r="G18" s="102"/>
      <c r="H18" s="102"/>
      <c r="I18" s="102"/>
      <c r="J18" s="102"/>
      <c r="K18" s="102"/>
      <c r="L18" s="62">
        <f t="shared" si="8"/>
        <v>4.31</v>
      </c>
      <c r="M18" s="102"/>
      <c r="N18" s="102"/>
      <c r="O18" s="102">
        <v>4.31</v>
      </c>
      <c r="P18" s="102"/>
      <c r="Q18" s="102"/>
      <c r="R18" s="102"/>
      <c r="S18" s="62"/>
      <c r="T18" s="102"/>
      <c r="U18" s="102"/>
      <c r="V18" s="102"/>
      <c r="W18"/>
    </row>
    <row r="19" s="101" customFormat="1" ht="22.8" customHeight="1" spans="1:23">
      <c r="A19" s="112" t="s">
        <v>200</v>
      </c>
      <c r="B19" s="112" t="s">
        <v>187</v>
      </c>
      <c r="C19" s="112"/>
      <c r="D19" s="109" t="s">
        <v>202</v>
      </c>
      <c r="E19" s="106" t="s">
        <v>203</v>
      </c>
      <c r="F19" s="62">
        <v>4.31</v>
      </c>
      <c r="G19" s="102"/>
      <c r="H19" s="102"/>
      <c r="I19" s="102"/>
      <c r="J19" s="102"/>
      <c r="K19" s="102"/>
      <c r="L19" s="62">
        <f t="shared" si="8"/>
        <v>4.31</v>
      </c>
      <c r="M19" s="102"/>
      <c r="N19" s="102"/>
      <c r="O19" s="102">
        <v>4.31</v>
      </c>
      <c r="P19" s="102"/>
      <c r="Q19" s="102"/>
      <c r="R19" s="102"/>
      <c r="S19" s="62"/>
      <c r="T19" s="102"/>
      <c r="U19" s="102"/>
      <c r="V19" s="102"/>
      <c r="W19"/>
    </row>
    <row r="20" customFormat="1" ht="22.8" customHeight="1" spans="1:22">
      <c r="A20" s="113" t="s">
        <v>200</v>
      </c>
      <c r="B20" s="113" t="s">
        <v>187</v>
      </c>
      <c r="C20" s="113" t="s">
        <v>204</v>
      </c>
      <c r="D20" s="114" t="s">
        <v>205</v>
      </c>
      <c r="E20" s="105" t="s">
        <v>206</v>
      </c>
      <c r="F20" s="48">
        <v>4.31</v>
      </c>
      <c r="G20" s="96"/>
      <c r="H20" s="96"/>
      <c r="I20" s="96"/>
      <c r="J20" s="96"/>
      <c r="K20" s="96"/>
      <c r="L20" s="48">
        <f t="shared" si="8"/>
        <v>4.31</v>
      </c>
      <c r="M20" s="96"/>
      <c r="N20" s="96"/>
      <c r="O20" s="96">
        <v>4.31</v>
      </c>
      <c r="P20" s="96"/>
      <c r="Q20" s="96"/>
      <c r="R20" s="96"/>
      <c r="S20" s="48"/>
      <c r="T20" s="96"/>
      <c r="U20" s="96"/>
      <c r="V20" s="96"/>
    </row>
    <row r="21" s="101" customFormat="1" ht="22.8" customHeight="1" spans="1:23">
      <c r="A21" s="112" t="s">
        <v>207</v>
      </c>
      <c r="B21" s="112"/>
      <c r="C21" s="112"/>
      <c r="D21" s="109" t="s">
        <v>207</v>
      </c>
      <c r="E21" s="106" t="s">
        <v>208</v>
      </c>
      <c r="F21" s="62">
        <v>8.07</v>
      </c>
      <c r="G21" s="102"/>
      <c r="H21" s="102"/>
      <c r="I21" s="102"/>
      <c r="J21" s="102"/>
      <c r="K21" s="102"/>
      <c r="L21" s="62"/>
      <c r="M21" s="102"/>
      <c r="N21" s="102"/>
      <c r="O21" s="102"/>
      <c r="P21" s="102"/>
      <c r="Q21" s="102"/>
      <c r="R21" s="102">
        <v>8.07</v>
      </c>
      <c r="S21" s="62"/>
      <c r="T21" s="102"/>
      <c r="U21" s="102"/>
      <c r="V21" s="102"/>
      <c r="W21"/>
    </row>
    <row r="22" s="101" customFormat="1" ht="22.8" customHeight="1" spans="1:23">
      <c r="A22" s="112" t="s">
        <v>207</v>
      </c>
      <c r="B22" s="112" t="s">
        <v>177</v>
      </c>
      <c r="C22" s="112"/>
      <c r="D22" s="109" t="s">
        <v>209</v>
      </c>
      <c r="E22" s="106" t="s">
        <v>210</v>
      </c>
      <c r="F22" s="62">
        <v>8.07</v>
      </c>
      <c r="G22" s="102"/>
      <c r="H22" s="102"/>
      <c r="I22" s="102"/>
      <c r="J22" s="102"/>
      <c r="K22" s="102"/>
      <c r="L22" s="62"/>
      <c r="M22" s="102"/>
      <c r="N22" s="102"/>
      <c r="O22" s="102"/>
      <c r="P22" s="102"/>
      <c r="Q22" s="102"/>
      <c r="R22" s="102">
        <v>8.07</v>
      </c>
      <c r="S22" s="62"/>
      <c r="T22" s="102"/>
      <c r="U22" s="102"/>
      <c r="V22" s="102"/>
      <c r="W22"/>
    </row>
    <row r="23" customFormat="1" ht="22.8" customHeight="1" spans="1:22">
      <c r="A23" s="113" t="s">
        <v>207</v>
      </c>
      <c r="B23" s="113" t="s">
        <v>177</v>
      </c>
      <c r="C23" s="113" t="s">
        <v>204</v>
      </c>
      <c r="D23" s="114" t="s">
        <v>211</v>
      </c>
      <c r="E23" s="105" t="s">
        <v>212</v>
      </c>
      <c r="F23" s="48">
        <v>8.07</v>
      </c>
      <c r="G23" s="96"/>
      <c r="H23" s="96"/>
      <c r="I23" s="96"/>
      <c r="J23" s="96"/>
      <c r="K23" s="96"/>
      <c r="L23" s="48"/>
      <c r="M23" s="96"/>
      <c r="N23" s="96"/>
      <c r="O23" s="96"/>
      <c r="P23" s="96"/>
      <c r="Q23" s="96"/>
      <c r="R23" s="96">
        <v>8.07</v>
      </c>
      <c r="S23" s="48"/>
      <c r="T23" s="96"/>
      <c r="U23" s="96"/>
      <c r="V23" s="9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L6:L7 S6:S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1"/>
  <sheetViews>
    <sheetView zoomScale="145" zoomScaleNormal="145" topLeftCell="A2" workbookViewId="0">
      <selection activeCell="Q20" sqref="Q20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8"/>
      <c r="J1" s="94" t="s">
        <v>307</v>
      </c>
      <c r="K1" s="94"/>
    </row>
    <row r="2" ht="46.5" customHeight="1" spans="1:11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91" t="s">
        <v>34</v>
      </c>
      <c r="B3" s="91"/>
      <c r="C3" s="91"/>
      <c r="D3" s="91"/>
      <c r="E3" s="91"/>
      <c r="F3" s="91"/>
      <c r="G3" s="91"/>
      <c r="H3" s="91"/>
      <c r="I3" s="91"/>
      <c r="J3" s="55" t="s">
        <v>35</v>
      </c>
      <c r="K3" s="55"/>
    </row>
    <row r="4" ht="23.25" customHeight="1" spans="1:11">
      <c r="A4" s="34" t="s">
        <v>161</v>
      </c>
      <c r="B4" s="34"/>
      <c r="C4" s="34"/>
      <c r="D4" s="34" t="s">
        <v>214</v>
      </c>
      <c r="E4" s="34" t="s">
        <v>215</v>
      </c>
      <c r="F4" s="34" t="s">
        <v>308</v>
      </c>
      <c r="G4" s="34" t="s">
        <v>309</v>
      </c>
      <c r="H4" s="34" t="s">
        <v>310</v>
      </c>
      <c r="I4" s="34" t="s">
        <v>311</v>
      </c>
      <c r="J4" s="34" t="s">
        <v>312</v>
      </c>
      <c r="K4" s="34" t="s">
        <v>313</v>
      </c>
    </row>
    <row r="5" ht="23.25" customHeight="1" spans="1:11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</row>
    <row r="6" ht="22.8" customHeight="1" spans="1:11">
      <c r="A6" s="63"/>
      <c r="B6" s="63"/>
      <c r="C6" s="63"/>
      <c r="D6" s="63" t="s">
        <v>139</v>
      </c>
      <c r="E6" s="63"/>
      <c r="F6" s="62">
        <f t="shared" ref="F6:F11" si="0">SUM(G6:K6)</f>
        <v>7.65</v>
      </c>
      <c r="G6" s="62"/>
      <c r="H6" s="62"/>
      <c r="I6" s="62"/>
      <c r="J6" s="62">
        <f>J7</f>
        <v>7.65</v>
      </c>
      <c r="K6" s="62"/>
    </row>
    <row r="7" ht="22.8" customHeight="1" spans="1:11">
      <c r="A7" s="63"/>
      <c r="B7" s="63"/>
      <c r="C7" s="63"/>
      <c r="D7" s="60" t="s">
        <v>157</v>
      </c>
      <c r="E7" s="61" t="s">
        <v>3</v>
      </c>
      <c r="F7" s="62">
        <f t="shared" si="0"/>
        <v>7.65</v>
      </c>
      <c r="G7" s="62">
        <v>0</v>
      </c>
      <c r="H7" s="62">
        <v>0</v>
      </c>
      <c r="I7" s="62">
        <v>0</v>
      </c>
      <c r="J7" s="62">
        <f>J8</f>
        <v>7.65</v>
      </c>
      <c r="K7" s="62">
        <v>0</v>
      </c>
    </row>
    <row r="8" ht="22.8" customHeight="1" spans="1:11">
      <c r="A8" s="63"/>
      <c r="B8" s="63"/>
      <c r="C8" s="63"/>
      <c r="D8" s="104" t="s">
        <v>158</v>
      </c>
      <c r="E8" s="95" t="s">
        <v>159</v>
      </c>
      <c r="F8" s="62">
        <f t="shared" si="0"/>
        <v>7.65</v>
      </c>
      <c r="G8" s="62"/>
      <c r="H8" s="62"/>
      <c r="I8" s="62"/>
      <c r="J8" s="62">
        <f>J9</f>
        <v>7.65</v>
      </c>
      <c r="K8" s="62"/>
    </row>
    <row r="9" s="101" customFormat="1" ht="22.8" customHeight="1" spans="1:11">
      <c r="A9" s="103">
        <v>208</v>
      </c>
      <c r="B9" s="103"/>
      <c r="C9" s="103"/>
      <c r="D9" s="104" t="s">
        <v>172</v>
      </c>
      <c r="E9" s="63" t="s">
        <v>173</v>
      </c>
      <c r="F9" s="62">
        <f t="shared" si="0"/>
        <v>7.65</v>
      </c>
      <c r="G9" s="102"/>
      <c r="H9" s="102"/>
      <c r="I9" s="102"/>
      <c r="J9" s="102">
        <f>J10</f>
        <v>7.65</v>
      </c>
      <c r="K9" s="102"/>
    </row>
    <row r="10" s="101" customFormat="1" ht="22.8" customHeight="1" spans="1:11">
      <c r="A10" s="103">
        <v>208</v>
      </c>
      <c r="B10" s="221" t="s">
        <v>174</v>
      </c>
      <c r="C10" s="103"/>
      <c r="D10" s="104" t="s">
        <v>175</v>
      </c>
      <c r="E10" s="63" t="s">
        <v>176</v>
      </c>
      <c r="F10" s="62">
        <f t="shared" si="0"/>
        <v>7.65</v>
      </c>
      <c r="G10" s="102"/>
      <c r="H10" s="102"/>
      <c r="I10" s="102"/>
      <c r="J10" s="102">
        <f>J11</f>
        <v>7.65</v>
      </c>
      <c r="K10" s="102"/>
    </row>
    <row r="11" customFormat="1" ht="22.8" customHeight="1" spans="1:11">
      <c r="A11" s="98">
        <v>208</v>
      </c>
      <c r="B11" s="222" t="s">
        <v>174</v>
      </c>
      <c r="C11" s="222" t="s">
        <v>177</v>
      </c>
      <c r="D11" s="92" t="s">
        <v>178</v>
      </c>
      <c r="E11" s="50" t="s">
        <v>179</v>
      </c>
      <c r="F11" s="48">
        <f t="shared" si="0"/>
        <v>7.65</v>
      </c>
      <c r="G11" s="96"/>
      <c r="H11" s="96"/>
      <c r="I11" s="96"/>
      <c r="J11" s="96">
        <v>7.65</v>
      </c>
      <c r="K11" s="96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1"/>
  <sheetViews>
    <sheetView zoomScale="130" zoomScaleNormal="130" topLeftCell="A2" workbookViewId="0">
      <selection activeCell="Q20" sqref="Q20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8"/>
      <c r="Q1" s="94" t="s">
        <v>314</v>
      </c>
      <c r="R1" s="94"/>
    </row>
    <row r="2" ht="40.5" customHeight="1" spans="1:18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5" t="s">
        <v>35</v>
      </c>
      <c r="R3" s="55"/>
    </row>
    <row r="4" ht="24.15" customHeight="1" spans="1:18">
      <c r="A4" s="34" t="s">
        <v>161</v>
      </c>
      <c r="B4" s="34"/>
      <c r="C4" s="34"/>
      <c r="D4" s="34" t="s">
        <v>214</v>
      </c>
      <c r="E4" s="34" t="s">
        <v>215</v>
      </c>
      <c r="F4" s="34" t="s">
        <v>308</v>
      </c>
      <c r="G4" s="34" t="s">
        <v>315</v>
      </c>
      <c r="H4" s="34" t="s">
        <v>287</v>
      </c>
      <c r="I4" s="34" t="s">
        <v>316</v>
      </c>
      <c r="J4" s="34" t="s">
        <v>317</v>
      </c>
      <c r="K4" s="34" t="s">
        <v>318</v>
      </c>
      <c r="L4" s="34" t="s">
        <v>319</v>
      </c>
      <c r="M4" s="34" t="s">
        <v>320</v>
      </c>
      <c r="N4" s="34" t="s">
        <v>310</v>
      </c>
      <c r="O4" s="34" t="s">
        <v>321</v>
      </c>
      <c r="P4" s="34" t="s">
        <v>322</v>
      </c>
      <c r="Q4" s="34" t="s">
        <v>311</v>
      </c>
      <c r="R4" s="34" t="s">
        <v>313</v>
      </c>
    </row>
    <row r="5" ht="21.6" customHeight="1" spans="1:18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22.8" customHeight="1" spans="1:18">
      <c r="A6" s="63"/>
      <c r="B6" s="63"/>
      <c r="C6" s="63"/>
      <c r="D6" s="63" t="s">
        <v>139</v>
      </c>
      <c r="E6" s="63"/>
      <c r="F6" s="62">
        <f t="shared" ref="F6:F10" si="0">F7</f>
        <v>7.65</v>
      </c>
      <c r="G6" s="62"/>
      <c r="H6" s="62">
        <f t="shared" ref="H6:H10" si="1">H7</f>
        <v>7.65</v>
      </c>
      <c r="I6" s="62"/>
      <c r="J6" s="62"/>
      <c r="K6" s="62"/>
      <c r="L6" s="62"/>
      <c r="M6" s="62"/>
      <c r="N6" s="62"/>
      <c r="O6" s="62"/>
      <c r="P6" s="62"/>
      <c r="Q6" s="62"/>
      <c r="R6" s="62"/>
    </row>
    <row r="7" ht="22.8" customHeight="1" spans="1:18">
      <c r="A7" s="63"/>
      <c r="B7" s="63"/>
      <c r="C7" s="63"/>
      <c r="D7" s="61" t="s">
        <v>157</v>
      </c>
      <c r="E7" s="61" t="s">
        <v>3</v>
      </c>
      <c r="F7" s="62">
        <f t="shared" si="0"/>
        <v>7.65</v>
      </c>
      <c r="G7" s="62">
        <v>0</v>
      </c>
      <c r="H7" s="62">
        <f t="shared" si="1"/>
        <v>7.65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</row>
    <row r="8" ht="22.8" customHeight="1" spans="1:18">
      <c r="A8" s="63"/>
      <c r="B8" s="63"/>
      <c r="C8" s="63"/>
      <c r="D8" s="95" t="s">
        <v>158</v>
      </c>
      <c r="E8" s="95" t="s">
        <v>159</v>
      </c>
      <c r="F8" s="62">
        <f t="shared" si="0"/>
        <v>7.65</v>
      </c>
      <c r="G8" s="62"/>
      <c r="H8" s="62">
        <f t="shared" si="1"/>
        <v>7.65</v>
      </c>
      <c r="I8" s="62"/>
      <c r="J8" s="62"/>
      <c r="K8" s="62"/>
      <c r="L8" s="62"/>
      <c r="M8" s="62"/>
      <c r="N8" s="62"/>
      <c r="O8" s="62"/>
      <c r="P8" s="62"/>
      <c r="Q8" s="62"/>
      <c r="R8" s="62"/>
    </row>
    <row r="9" s="101" customFormat="1" ht="22.8" customHeight="1" spans="1:18">
      <c r="A9" s="103">
        <v>208</v>
      </c>
      <c r="B9" s="103"/>
      <c r="C9" s="103"/>
      <c r="D9" s="95" t="s">
        <v>172</v>
      </c>
      <c r="E9" s="63" t="s">
        <v>173</v>
      </c>
      <c r="F9" s="62">
        <f t="shared" si="0"/>
        <v>7.65</v>
      </c>
      <c r="G9" s="102"/>
      <c r="H9" s="102">
        <f t="shared" si="1"/>
        <v>7.65</v>
      </c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="101" customFormat="1" ht="22.8" customHeight="1" spans="1:18">
      <c r="A10" s="103">
        <v>208</v>
      </c>
      <c r="B10" s="221" t="s">
        <v>174</v>
      </c>
      <c r="C10" s="103"/>
      <c r="D10" s="95" t="s">
        <v>175</v>
      </c>
      <c r="E10" s="63" t="s">
        <v>176</v>
      </c>
      <c r="F10" s="62">
        <f t="shared" si="0"/>
        <v>7.65</v>
      </c>
      <c r="G10" s="102"/>
      <c r="H10" s="102">
        <f t="shared" si="1"/>
        <v>7.65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</row>
    <row r="11" customFormat="1" ht="22.8" customHeight="1" spans="1:18">
      <c r="A11" s="98">
        <v>208</v>
      </c>
      <c r="B11" s="222" t="s">
        <v>174</v>
      </c>
      <c r="C11" s="222" t="s">
        <v>177</v>
      </c>
      <c r="D11" s="93" t="s">
        <v>178</v>
      </c>
      <c r="E11" s="50" t="s">
        <v>179</v>
      </c>
      <c r="F11" s="48">
        <f>SUM(G11:R11)</f>
        <v>7.65</v>
      </c>
      <c r="G11" s="96"/>
      <c r="H11" s="96">
        <v>7.65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zoomScale="130" zoomScaleNormal="130" workbookViewId="0">
      <selection activeCell="E11" sqref="E11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8"/>
      <c r="S1" s="94" t="s">
        <v>323</v>
      </c>
      <c r="T1" s="94"/>
    </row>
    <row r="2" ht="36.15" customHeight="1" spans="1:20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5" t="s">
        <v>35</v>
      </c>
      <c r="T3" s="55"/>
    </row>
    <row r="4" ht="28.5" customHeight="1" spans="1:20">
      <c r="A4" s="34" t="s">
        <v>161</v>
      </c>
      <c r="B4" s="34"/>
      <c r="C4" s="34"/>
      <c r="D4" s="34" t="s">
        <v>214</v>
      </c>
      <c r="E4" s="34" t="s">
        <v>215</v>
      </c>
      <c r="F4" s="34" t="s">
        <v>308</v>
      </c>
      <c r="G4" s="34" t="s">
        <v>218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 t="s">
        <v>221</v>
      </c>
      <c r="S4" s="34"/>
      <c r="T4" s="34"/>
    </row>
    <row r="5" ht="36.15" customHeight="1" spans="1:20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139</v>
      </c>
      <c r="H5" s="34" t="s">
        <v>324</v>
      </c>
      <c r="I5" s="34" t="s">
        <v>325</v>
      </c>
      <c r="J5" s="34" t="s">
        <v>326</v>
      </c>
      <c r="K5" s="34" t="s">
        <v>327</v>
      </c>
      <c r="L5" s="34" t="s">
        <v>328</v>
      </c>
      <c r="M5" s="34" t="s">
        <v>329</v>
      </c>
      <c r="N5" s="34" t="s">
        <v>330</v>
      </c>
      <c r="O5" s="34" t="s">
        <v>331</v>
      </c>
      <c r="P5" s="34" t="s">
        <v>332</v>
      </c>
      <c r="Q5" s="34" t="s">
        <v>295</v>
      </c>
      <c r="R5" s="34" t="s">
        <v>139</v>
      </c>
      <c r="S5" s="34" t="s">
        <v>289</v>
      </c>
      <c r="T5" s="34" t="s">
        <v>299</v>
      </c>
    </row>
    <row r="6" ht="22.8" customHeight="1" spans="1:20">
      <c r="A6" s="63"/>
      <c r="B6" s="63"/>
      <c r="C6" s="63"/>
      <c r="D6" s="63"/>
      <c r="E6" s="63" t="s">
        <v>139</v>
      </c>
      <c r="F6" s="102">
        <f t="shared" ref="F6:F10" si="0">F7</f>
        <v>14.4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>
        <v>14.4</v>
      </c>
      <c r="S6" s="102">
        <v>14.4</v>
      </c>
      <c r="T6" s="102"/>
    </row>
    <row r="7" ht="22.8" customHeight="1" spans="1:20">
      <c r="A7" s="63"/>
      <c r="B7" s="63"/>
      <c r="C7" s="63"/>
      <c r="D7" s="60" t="s">
        <v>157</v>
      </c>
      <c r="E7" s="61" t="s">
        <v>3</v>
      </c>
      <c r="F7" s="102">
        <f t="shared" si="0"/>
        <v>14.4</v>
      </c>
      <c r="G7" s="102">
        <f>G8</f>
        <v>0</v>
      </c>
      <c r="H7" s="102">
        <f>H8</f>
        <v>0</v>
      </c>
      <c r="I7" s="102">
        <v>0</v>
      </c>
      <c r="J7" s="102">
        <f>J8</f>
        <v>0</v>
      </c>
      <c r="K7" s="102">
        <v>0</v>
      </c>
      <c r="L7" s="102">
        <v>0</v>
      </c>
      <c r="M7" s="102">
        <f>M8</f>
        <v>0</v>
      </c>
      <c r="N7" s="102">
        <v>0</v>
      </c>
      <c r="O7" s="102">
        <v>0</v>
      </c>
      <c r="P7" s="102">
        <f>P8</f>
        <v>0</v>
      </c>
      <c r="Q7" s="102">
        <f>Q8</f>
        <v>0</v>
      </c>
      <c r="R7" s="102">
        <v>14.4</v>
      </c>
      <c r="S7" s="102">
        <v>14.4</v>
      </c>
      <c r="T7" s="102">
        <v>0</v>
      </c>
    </row>
    <row r="8" ht="22.8" customHeight="1" spans="1:20">
      <c r="A8" s="63"/>
      <c r="B8" s="63"/>
      <c r="C8" s="63"/>
      <c r="D8" s="104" t="s">
        <v>158</v>
      </c>
      <c r="E8" s="95" t="s">
        <v>159</v>
      </c>
      <c r="F8" s="102">
        <f t="shared" si="0"/>
        <v>14.4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>
        <v>14.4</v>
      </c>
      <c r="S8" s="102">
        <v>14.4</v>
      </c>
      <c r="T8" s="102"/>
    </row>
    <row r="9" s="101" customFormat="1" ht="22.8" customHeight="1" spans="1:20">
      <c r="A9" s="103">
        <v>208</v>
      </c>
      <c r="B9" s="103"/>
      <c r="C9" s="103"/>
      <c r="D9" s="104" t="s">
        <v>172</v>
      </c>
      <c r="E9" s="63" t="s">
        <v>173</v>
      </c>
      <c r="F9" s="62">
        <f t="shared" si="0"/>
        <v>14.4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>
        <v>14.4</v>
      </c>
      <c r="S9" s="102">
        <v>14.4</v>
      </c>
      <c r="T9" s="102"/>
    </row>
    <row r="10" s="101" customFormat="1" ht="22.8" customHeight="1" spans="1:20">
      <c r="A10" s="103">
        <v>208</v>
      </c>
      <c r="B10" s="221" t="s">
        <v>182</v>
      </c>
      <c r="C10" s="103"/>
      <c r="D10" s="104" t="s">
        <v>183</v>
      </c>
      <c r="E10" s="63" t="s">
        <v>184</v>
      </c>
      <c r="F10" s="62">
        <f t="shared" si="0"/>
        <v>14.4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>
        <v>14.4</v>
      </c>
      <c r="S10" s="102">
        <v>14.4</v>
      </c>
      <c r="T10" s="102"/>
    </row>
    <row r="11" customFormat="1" ht="22.8" customHeight="1" spans="1:20">
      <c r="A11" s="98">
        <v>208</v>
      </c>
      <c r="B11" s="222" t="s">
        <v>182</v>
      </c>
      <c r="C11" s="222" t="s">
        <v>182</v>
      </c>
      <c r="D11" s="92" t="s">
        <v>185</v>
      </c>
      <c r="E11" s="50" t="s">
        <v>186</v>
      </c>
      <c r="F11" s="48">
        <f>G11+R11</f>
        <v>14.4</v>
      </c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>
        <v>14.4</v>
      </c>
      <c r="S11" s="96">
        <v>14.4</v>
      </c>
      <c r="T11" s="9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zoomScale="145" zoomScaleNormal="145" workbookViewId="0">
      <selection activeCell="Q20" sqref="Q20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8"/>
      <c r="AF1" s="94" t="s">
        <v>333</v>
      </c>
      <c r="AG1" s="94"/>
    </row>
    <row r="2" ht="43.95" customHeight="1" spans="1:33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55" t="s">
        <v>35</v>
      </c>
      <c r="AG3" s="55"/>
    </row>
    <row r="4" ht="25.05" customHeight="1" spans="1:33">
      <c r="A4" s="34" t="s">
        <v>161</v>
      </c>
      <c r="B4" s="34"/>
      <c r="C4" s="34"/>
      <c r="D4" s="34" t="s">
        <v>214</v>
      </c>
      <c r="E4" s="34" t="s">
        <v>215</v>
      </c>
      <c r="F4" s="34" t="s">
        <v>334</v>
      </c>
      <c r="G4" s="34" t="s">
        <v>291</v>
      </c>
      <c r="H4" s="34" t="s">
        <v>293</v>
      </c>
      <c r="I4" s="34" t="s">
        <v>335</v>
      </c>
      <c r="J4" s="34" t="s">
        <v>336</v>
      </c>
      <c r="K4" s="34" t="s">
        <v>337</v>
      </c>
      <c r="L4" s="34" t="s">
        <v>338</v>
      </c>
      <c r="M4" s="34" t="s">
        <v>339</v>
      </c>
      <c r="N4" s="34" t="s">
        <v>340</v>
      </c>
      <c r="O4" s="34" t="s">
        <v>341</v>
      </c>
      <c r="P4" s="34" t="s">
        <v>342</v>
      </c>
      <c r="Q4" s="34" t="s">
        <v>330</v>
      </c>
      <c r="R4" s="34" t="s">
        <v>332</v>
      </c>
      <c r="S4" s="34" t="s">
        <v>343</v>
      </c>
      <c r="T4" s="34" t="s">
        <v>325</v>
      </c>
      <c r="U4" s="34" t="s">
        <v>326</v>
      </c>
      <c r="V4" s="34" t="s">
        <v>329</v>
      </c>
      <c r="W4" s="34" t="s">
        <v>344</v>
      </c>
      <c r="X4" s="34" t="s">
        <v>345</v>
      </c>
      <c r="Y4" s="34" t="s">
        <v>346</v>
      </c>
      <c r="Z4" s="34" t="s">
        <v>347</v>
      </c>
      <c r="AA4" s="34" t="s">
        <v>328</v>
      </c>
      <c r="AB4" s="34" t="s">
        <v>348</v>
      </c>
      <c r="AC4" s="34" t="s">
        <v>349</v>
      </c>
      <c r="AD4" s="34" t="s">
        <v>331</v>
      </c>
      <c r="AE4" s="34" t="s">
        <v>350</v>
      </c>
      <c r="AF4" s="34" t="s">
        <v>351</v>
      </c>
      <c r="AG4" s="34" t="s">
        <v>295</v>
      </c>
    </row>
    <row r="5" ht="21.6" customHeight="1" spans="1:33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ht="22.8" customHeight="1" spans="1:33">
      <c r="A6" s="36"/>
      <c r="B6" s="47"/>
      <c r="C6" s="47"/>
      <c r="D6" s="50"/>
      <c r="E6" s="50" t="s">
        <v>139</v>
      </c>
      <c r="F6" s="102">
        <f t="shared" ref="F6:F11" si="0">SUM(G6:AG6)</f>
        <v>14.4</v>
      </c>
      <c r="G6" s="102">
        <f t="shared" ref="G6:G10" si="1">G7</f>
        <v>2</v>
      </c>
      <c r="H6" s="102">
        <f t="shared" ref="H6:H10" si="2">H7</f>
        <v>2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>
        <f t="shared" ref="AG6:AG10" si="3">AG7</f>
        <v>10.4</v>
      </c>
    </row>
    <row r="7" ht="22.8" customHeight="1" spans="1:33">
      <c r="A7" s="63"/>
      <c r="B7" s="63"/>
      <c r="C7" s="63"/>
      <c r="D7" s="61" t="s">
        <v>157</v>
      </c>
      <c r="E7" s="61" t="s">
        <v>3</v>
      </c>
      <c r="F7" s="102">
        <f t="shared" si="0"/>
        <v>14.4</v>
      </c>
      <c r="G7" s="102">
        <f t="shared" si="1"/>
        <v>2</v>
      </c>
      <c r="H7" s="102">
        <f t="shared" si="2"/>
        <v>2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>
        <f t="shared" si="3"/>
        <v>10.4</v>
      </c>
    </row>
    <row r="8" ht="23" customHeight="1" spans="1:33">
      <c r="A8" s="63"/>
      <c r="B8" s="63"/>
      <c r="C8" s="63"/>
      <c r="D8" s="95" t="s">
        <v>158</v>
      </c>
      <c r="E8" s="95" t="s">
        <v>159</v>
      </c>
      <c r="F8" s="102">
        <f t="shared" si="0"/>
        <v>14.4</v>
      </c>
      <c r="G8" s="102">
        <f t="shared" si="1"/>
        <v>2</v>
      </c>
      <c r="H8" s="102">
        <f t="shared" si="2"/>
        <v>2</v>
      </c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>
        <f t="shared" si="3"/>
        <v>10.4</v>
      </c>
    </row>
    <row r="9" s="101" customFormat="1" ht="22.8" customHeight="1" spans="1:33">
      <c r="A9" s="103">
        <v>208</v>
      </c>
      <c r="B9" s="103"/>
      <c r="C9" s="103"/>
      <c r="D9" s="95" t="s">
        <v>172</v>
      </c>
      <c r="E9" s="63" t="s">
        <v>173</v>
      </c>
      <c r="F9" s="102">
        <f t="shared" si="0"/>
        <v>14.4</v>
      </c>
      <c r="G9" s="102">
        <f t="shared" si="1"/>
        <v>2</v>
      </c>
      <c r="H9" s="102">
        <f t="shared" si="2"/>
        <v>2</v>
      </c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>
        <f t="shared" si="3"/>
        <v>10.4</v>
      </c>
    </row>
    <row r="10" s="101" customFormat="1" ht="22.8" customHeight="1" spans="1:33">
      <c r="A10" s="103">
        <v>208</v>
      </c>
      <c r="B10" s="221" t="s">
        <v>182</v>
      </c>
      <c r="C10" s="103"/>
      <c r="D10" s="95" t="s">
        <v>183</v>
      </c>
      <c r="E10" s="63" t="s">
        <v>184</v>
      </c>
      <c r="F10" s="102">
        <f t="shared" si="0"/>
        <v>14.4</v>
      </c>
      <c r="G10" s="102">
        <f t="shared" si="1"/>
        <v>2</v>
      </c>
      <c r="H10" s="102">
        <f t="shared" si="2"/>
        <v>2</v>
      </c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>
        <f t="shared" si="3"/>
        <v>10.4</v>
      </c>
    </row>
    <row r="11" customFormat="1" ht="22.8" customHeight="1" spans="1:33">
      <c r="A11" s="98">
        <v>208</v>
      </c>
      <c r="B11" s="222" t="s">
        <v>182</v>
      </c>
      <c r="C11" s="222" t="s">
        <v>182</v>
      </c>
      <c r="D11" s="93" t="s">
        <v>185</v>
      </c>
      <c r="E11" s="50" t="s">
        <v>186</v>
      </c>
      <c r="F11" s="96">
        <f t="shared" si="0"/>
        <v>14.4</v>
      </c>
      <c r="G11" s="96">
        <v>2</v>
      </c>
      <c r="H11" s="96">
        <v>2</v>
      </c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>
        <v>10.4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zoomScale="145" zoomScaleNormal="145" workbookViewId="0">
      <selection activeCell="B8" sqref="B8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8"/>
      <c r="H1" s="25" t="s">
        <v>352</v>
      </c>
    </row>
    <row r="2" ht="33.6" customHeight="1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55" t="s">
        <v>35</v>
      </c>
      <c r="H3" s="55"/>
    </row>
    <row r="4" ht="23.25" customHeight="1" spans="1:8">
      <c r="A4" s="34" t="s">
        <v>353</v>
      </c>
      <c r="B4" s="34" t="s">
        <v>354</v>
      </c>
      <c r="C4" s="34" t="s">
        <v>355</v>
      </c>
      <c r="D4" s="34" t="s">
        <v>356</v>
      </c>
      <c r="E4" s="34" t="s">
        <v>357</v>
      </c>
      <c r="F4" s="34"/>
      <c r="G4" s="34"/>
      <c r="H4" s="34" t="s">
        <v>329</v>
      </c>
    </row>
    <row r="5" ht="25.8" customHeight="1" spans="1:8">
      <c r="A5" s="34"/>
      <c r="B5" s="34"/>
      <c r="C5" s="34"/>
      <c r="D5" s="34"/>
      <c r="E5" s="34" t="s">
        <v>141</v>
      </c>
      <c r="F5" s="34" t="s">
        <v>358</v>
      </c>
      <c r="G5" s="34" t="s">
        <v>359</v>
      </c>
      <c r="H5" s="34"/>
    </row>
    <row r="6" ht="22.8" customHeight="1" spans="1:8">
      <c r="A6" s="63"/>
      <c r="B6" s="63" t="s">
        <v>139</v>
      </c>
      <c r="C6" s="62">
        <v>0.6</v>
      </c>
      <c r="D6" s="62"/>
      <c r="E6" s="62"/>
      <c r="F6" s="62"/>
      <c r="G6" s="62"/>
      <c r="H6" s="62">
        <v>0.6</v>
      </c>
    </row>
    <row r="7" ht="22.8" customHeight="1" spans="1:8">
      <c r="A7" s="60" t="s">
        <v>157</v>
      </c>
      <c r="B7" s="61" t="s">
        <v>3</v>
      </c>
      <c r="C7" s="62">
        <v>0.6</v>
      </c>
      <c r="D7" s="62">
        <v>0</v>
      </c>
      <c r="E7" s="62">
        <v>0</v>
      </c>
      <c r="F7" s="62">
        <v>0</v>
      </c>
      <c r="G7" s="62">
        <v>0</v>
      </c>
      <c r="H7" s="62">
        <v>0.6</v>
      </c>
    </row>
    <row r="8" ht="22.8" customHeight="1" spans="1:8">
      <c r="A8" s="92" t="s">
        <v>158</v>
      </c>
      <c r="B8" s="93" t="s">
        <v>159</v>
      </c>
      <c r="C8" s="96">
        <v>0.6</v>
      </c>
      <c r="D8" s="96"/>
      <c r="E8" s="48"/>
      <c r="F8" s="96"/>
      <c r="G8" s="96"/>
      <c r="H8" s="96">
        <v>0</v>
      </c>
    </row>
    <row r="9" spans="1:1">
      <c r="A9" t="s">
        <v>360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zoomScale="145" zoomScaleNormal="145" workbookViewId="0">
      <selection activeCell="Q20" sqref="Q20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8"/>
      <c r="H1" s="25" t="s">
        <v>361</v>
      </c>
    </row>
    <row r="2" ht="38.85" customHeight="1" spans="1:8">
      <c r="A2" s="30" t="s">
        <v>23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55" t="s">
        <v>35</v>
      </c>
      <c r="H3" s="55"/>
    </row>
    <row r="4" ht="23.25" customHeight="1" spans="1:8">
      <c r="A4" s="34" t="s">
        <v>162</v>
      </c>
      <c r="B4" s="34" t="s">
        <v>163</v>
      </c>
      <c r="C4" s="34" t="s">
        <v>139</v>
      </c>
      <c r="D4" s="34" t="s">
        <v>362</v>
      </c>
      <c r="E4" s="34"/>
      <c r="F4" s="34"/>
      <c r="G4" s="34"/>
      <c r="H4" s="34" t="s">
        <v>165</v>
      </c>
    </row>
    <row r="5" ht="19.8" customHeight="1" spans="1:8">
      <c r="A5" s="34"/>
      <c r="B5" s="34"/>
      <c r="C5" s="34"/>
      <c r="D5" s="34" t="s">
        <v>141</v>
      </c>
      <c r="E5" s="34" t="s">
        <v>255</v>
      </c>
      <c r="F5" s="34"/>
      <c r="G5" s="34" t="s">
        <v>256</v>
      </c>
      <c r="H5" s="34"/>
    </row>
    <row r="6" ht="27.6" customHeight="1" spans="1:8">
      <c r="A6" s="34"/>
      <c r="B6" s="34"/>
      <c r="C6" s="34"/>
      <c r="D6" s="34"/>
      <c r="E6" s="34" t="s">
        <v>233</v>
      </c>
      <c r="F6" s="34" t="s">
        <v>225</v>
      </c>
      <c r="G6" s="34"/>
      <c r="H6" s="34"/>
    </row>
    <row r="7" ht="22.8" customHeight="1" spans="1:8">
      <c r="A7" s="63"/>
      <c r="B7" s="36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95"/>
      <c r="B9" s="95"/>
      <c r="C9" s="62"/>
      <c r="D9" s="62"/>
      <c r="E9" s="62"/>
      <c r="F9" s="62"/>
      <c r="G9" s="62"/>
      <c r="H9" s="62"/>
    </row>
    <row r="10" ht="22.8" customHeight="1" spans="1:8">
      <c r="A10" s="95"/>
      <c r="B10" s="95"/>
      <c r="C10" s="62"/>
      <c r="D10" s="62"/>
      <c r="E10" s="62"/>
      <c r="F10" s="62"/>
      <c r="G10" s="62"/>
      <c r="H10" s="62"/>
    </row>
    <row r="11" ht="22.8" customHeight="1" spans="1:8">
      <c r="A11" s="95"/>
      <c r="B11" s="95"/>
      <c r="C11" s="62"/>
      <c r="D11" s="62"/>
      <c r="E11" s="62"/>
      <c r="F11" s="62"/>
      <c r="G11" s="62"/>
      <c r="H11" s="62"/>
    </row>
    <row r="12" ht="22.8" customHeight="1" spans="1:8">
      <c r="A12" s="93"/>
      <c r="B12" s="93"/>
      <c r="C12" s="48"/>
      <c r="D12" s="48"/>
      <c r="E12" s="96"/>
      <c r="F12" s="96"/>
      <c r="G12" s="96"/>
      <c r="H12" s="96"/>
    </row>
    <row r="13" spans="1:1">
      <c r="A13" t="s">
        <v>363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2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I13" sqref="I13"/>
    </sheetView>
  </sheetViews>
  <sheetFormatPr defaultColWidth="10" defaultRowHeight="13.5" outlineLevelCol="2"/>
  <cols>
    <col min="1" max="1" width="6.33333333333333" style="164" customWidth="1"/>
    <col min="2" max="2" width="9.88333333333333" style="164" customWidth="1"/>
    <col min="3" max="3" width="52.3333333333333" style="164" customWidth="1"/>
    <col min="4" max="16384" width="10" style="164"/>
  </cols>
  <sheetData>
    <row r="1" ht="32.7" customHeight="1" spans="1:3">
      <c r="A1" s="165"/>
      <c r="B1" s="198" t="s">
        <v>5</v>
      </c>
      <c r="C1" s="198"/>
    </row>
    <row r="2" ht="25.05" customHeight="1" spans="2:3">
      <c r="B2" s="198"/>
      <c r="C2" s="198"/>
    </row>
    <row r="3" ht="31.05" customHeight="1" spans="2:3">
      <c r="B3" s="199" t="s">
        <v>6</v>
      </c>
      <c r="C3" s="199"/>
    </row>
    <row r="4" ht="32.55" customHeight="1" spans="2:3">
      <c r="B4" s="200">
        <v>1</v>
      </c>
      <c r="C4" s="201" t="s">
        <v>7</v>
      </c>
    </row>
    <row r="5" ht="32.55" customHeight="1" spans="2:3">
      <c r="B5" s="200">
        <v>2</v>
      </c>
      <c r="C5" s="201" t="s">
        <v>8</v>
      </c>
    </row>
    <row r="6" ht="32.55" customHeight="1" spans="2:3">
      <c r="B6" s="200">
        <v>3</v>
      </c>
      <c r="C6" s="201" t="s">
        <v>9</v>
      </c>
    </row>
    <row r="7" ht="32.55" customHeight="1" spans="2:3">
      <c r="B7" s="200">
        <v>4</v>
      </c>
      <c r="C7" s="201" t="s">
        <v>10</v>
      </c>
    </row>
    <row r="8" ht="32.55" customHeight="1" spans="2:3">
      <c r="B8" s="200">
        <v>5</v>
      </c>
      <c r="C8" s="201" t="s">
        <v>11</v>
      </c>
    </row>
    <row r="9" ht="32.55" customHeight="1" spans="2:3">
      <c r="B9" s="200">
        <v>6</v>
      </c>
      <c r="C9" s="201" t="s">
        <v>12</v>
      </c>
    </row>
    <row r="10" ht="32.55" customHeight="1" spans="2:3">
      <c r="B10" s="200">
        <v>7</v>
      </c>
      <c r="C10" s="201" t="s">
        <v>13</v>
      </c>
    </row>
    <row r="11" ht="32.55" customHeight="1" spans="2:3">
      <c r="B11" s="200">
        <v>8</v>
      </c>
      <c r="C11" s="201" t="s">
        <v>14</v>
      </c>
    </row>
    <row r="12" ht="32.55" customHeight="1" spans="2:3">
      <c r="B12" s="200">
        <v>9</v>
      </c>
      <c r="C12" s="201" t="s">
        <v>15</v>
      </c>
    </row>
    <row r="13" ht="32.55" customHeight="1" spans="2:3">
      <c r="B13" s="200">
        <v>10</v>
      </c>
      <c r="C13" s="201" t="s">
        <v>16</v>
      </c>
    </row>
    <row r="14" ht="32.55" customHeight="1" spans="2:3">
      <c r="B14" s="200">
        <v>11</v>
      </c>
      <c r="C14" s="201" t="s">
        <v>17</v>
      </c>
    </row>
    <row r="15" ht="32.55" customHeight="1" spans="2:3">
      <c r="B15" s="200">
        <v>12</v>
      </c>
      <c r="C15" s="201" t="s">
        <v>18</v>
      </c>
    </row>
    <row r="16" ht="32.55" customHeight="1" spans="2:3">
      <c r="B16" s="200">
        <v>13</v>
      </c>
      <c r="C16" s="201" t="s">
        <v>19</v>
      </c>
    </row>
    <row r="17" ht="32.55" customHeight="1" spans="2:3">
      <c r="B17" s="200">
        <v>14</v>
      </c>
      <c r="C17" s="201" t="s">
        <v>20</v>
      </c>
    </row>
    <row r="18" ht="32.55" customHeight="1" spans="2:3">
      <c r="B18" s="200">
        <v>15</v>
      </c>
      <c r="C18" s="201" t="s">
        <v>21</v>
      </c>
    </row>
    <row r="19" ht="32.55" customHeight="1" spans="2:3">
      <c r="B19" s="200">
        <v>16</v>
      </c>
      <c r="C19" s="201" t="s">
        <v>22</v>
      </c>
    </row>
    <row r="20" ht="32.55" customHeight="1" spans="2:3">
      <c r="B20" s="200">
        <v>17</v>
      </c>
      <c r="C20" s="201" t="s">
        <v>23</v>
      </c>
    </row>
    <row r="21" ht="32.55" customHeight="1" spans="2:3">
      <c r="B21" s="200">
        <v>18</v>
      </c>
      <c r="C21" s="201" t="s">
        <v>24</v>
      </c>
    </row>
    <row r="22" ht="32.55" customHeight="1" spans="2:3">
      <c r="B22" s="200">
        <v>19</v>
      </c>
      <c r="C22" s="201" t="s">
        <v>25</v>
      </c>
    </row>
    <row r="23" ht="32.55" customHeight="1" spans="2:3">
      <c r="B23" s="200">
        <v>20</v>
      </c>
      <c r="C23" s="201" t="s">
        <v>26</v>
      </c>
    </row>
    <row r="24" ht="32.55" customHeight="1" spans="2:3">
      <c r="B24" s="200">
        <v>21</v>
      </c>
      <c r="C24" s="201" t="s">
        <v>27</v>
      </c>
    </row>
    <row r="25" ht="32.55" customHeight="1" spans="2:3">
      <c r="B25" s="200">
        <v>22</v>
      </c>
      <c r="C25" s="201" t="s">
        <v>28</v>
      </c>
    </row>
    <row r="26" ht="32.55" customHeight="1" spans="2:3">
      <c r="B26" s="200">
        <v>23</v>
      </c>
      <c r="C26" s="201" t="s">
        <v>29</v>
      </c>
    </row>
    <row r="27" ht="32.55" customHeight="1" spans="2:3">
      <c r="B27" s="200">
        <v>24</v>
      </c>
      <c r="C27" s="202" t="s">
        <v>30</v>
      </c>
    </row>
    <row r="28" ht="27" customHeight="1" spans="2:3">
      <c r="B28" s="200">
        <v>25</v>
      </c>
      <c r="C28" s="203" t="s">
        <v>31</v>
      </c>
    </row>
    <row r="29" ht="27" customHeight="1" spans="2:3">
      <c r="B29" s="200">
        <v>26</v>
      </c>
      <c r="C29" s="203" t="s">
        <v>32</v>
      </c>
    </row>
    <row r="30" ht="30" customHeight="1" spans="2:3">
      <c r="B30" s="204"/>
      <c r="C30" s="204"/>
    </row>
    <row r="32" spans="2:3">
      <c r="B32" s="205"/>
      <c r="C32" s="205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0"/>
  <sheetViews>
    <sheetView zoomScale="130" zoomScaleNormal="130" workbookViewId="0">
      <selection activeCell="Q20" sqref="Q20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8"/>
      <c r="S1" s="94" t="s">
        <v>364</v>
      </c>
      <c r="T1" s="94"/>
    </row>
    <row r="2" ht="47.4" customHeight="1" spans="1:17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55" t="s">
        <v>35</v>
      </c>
      <c r="T3" s="55"/>
    </row>
    <row r="4" ht="27.6" customHeight="1" spans="1:20">
      <c r="A4" s="34" t="s">
        <v>161</v>
      </c>
      <c r="B4" s="34"/>
      <c r="C4" s="34"/>
      <c r="D4" s="34" t="s">
        <v>214</v>
      </c>
      <c r="E4" s="34" t="s">
        <v>215</v>
      </c>
      <c r="F4" s="34" t="s">
        <v>216</v>
      </c>
      <c r="G4" s="34" t="s">
        <v>217</v>
      </c>
      <c r="H4" s="34" t="s">
        <v>218</v>
      </c>
      <c r="I4" s="34" t="s">
        <v>219</v>
      </c>
      <c r="J4" s="34" t="s">
        <v>220</v>
      </c>
      <c r="K4" s="34" t="s">
        <v>221</v>
      </c>
      <c r="L4" s="34" t="s">
        <v>222</v>
      </c>
      <c r="M4" s="34" t="s">
        <v>223</v>
      </c>
      <c r="N4" s="34" t="s">
        <v>224</v>
      </c>
      <c r="O4" s="34" t="s">
        <v>225</v>
      </c>
      <c r="P4" s="34" t="s">
        <v>226</v>
      </c>
      <c r="Q4" s="34" t="s">
        <v>227</v>
      </c>
      <c r="R4" s="34" t="s">
        <v>228</v>
      </c>
      <c r="S4" s="34" t="s">
        <v>229</v>
      </c>
      <c r="T4" s="34" t="s">
        <v>230</v>
      </c>
    </row>
    <row r="5" ht="19.8" customHeight="1" spans="1:20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97"/>
      <c r="B8" s="97"/>
      <c r="C8" s="97"/>
      <c r="D8" s="95"/>
      <c r="E8" s="95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98"/>
      <c r="B9" s="98"/>
      <c r="C9" s="98"/>
      <c r="D9" s="93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1">
      <c r="A10" t="s">
        <v>363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0"/>
  <sheetViews>
    <sheetView zoomScale="130" zoomScaleNormal="130" workbookViewId="0">
      <selection activeCell="Q20" sqref="Q20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8"/>
      <c r="S1" s="94" t="s">
        <v>365</v>
      </c>
      <c r="T1" s="94"/>
    </row>
    <row r="2" ht="47.4" customHeight="1" spans="1:20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33.6" customHeight="1" spans="1:20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55" t="s">
        <v>35</v>
      </c>
      <c r="Q3" s="55"/>
      <c r="R3" s="55"/>
      <c r="S3" s="55"/>
      <c r="T3" s="55"/>
    </row>
    <row r="4" ht="29.25" customHeight="1" spans="1:20">
      <c r="A4" s="34" t="s">
        <v>161</v>
      </c>
      <c r="B4" s="34"/>
      <c r="C4" s="34"/>
      <c r="D4" s="34" t="s">
        <v>214</v>
      </c>
      <c r="E4" s="34" t="s">
        <v>215</v>
      </c>
      <c r="F4" s="34" t="s">
        <v>232</v>
      </c>
      <c r="G4" s="34" t="s">
        <v>164</v>
      </c>
      <c r="H4" s="34"/>
      <c r="I4" s="34"/>
      <c r="J4" s="34"/>
      <c r="K4" s="34" t="s">
        <v>165</v>
      </c>
      <c r="L4" s="34"/>
      <c r="M4" s="34"/>
      <c r="N4" s="34"/>
      <c r="O4" s="34"/>
      <c r="P4" s="34"/>
      <c r="Q4" s="34"/>
      <c r="R4" s="34"/>
      <c r="S4" s="34"/>
      <c r="T4" s="34"/>
    </row>
    <row r="5" ht="49.95" customHeight="1" spans="1:20">
      <c r="A5" s="34" t="s">
        <v>169</v>
      </c>
      <c r="B5" s="34" t="s">
        <v>170</v>
      </c>
      <c r="C5" s="34" t="s">
        <v>171</v>
      </c>
      <c r="D5" s="34"/>
      <c r="E5" s="34"/>
      <c r="F5" s="34"/>
      <c r="G5" s="34" t="s">
        <v>139</v>
      </c>
      <c r="H5" s="34" t="s">
        <v>233</v>
      </c>
      <c r="I5" s="34" t="s">
        <v>234</v>
      </c>
      <c r="J5" s="34" t="s">
        <v>225</v>
      </c>
      <c r="K5" s="34" t="s">
        <v>139</v>
      </c>
      <c r="L5" s="34" t="s">
        <v>236</v>
      </c>
      <c r="M5" s="34" t="s">
        <v>237</v>
      </c>
      <c r="N5" s="34" t="s">
        <v>227</v>
      </c>
      <c r="O5" s="34" t="s">
        <v>238</v>
      </c>
      <c r="P5" s="34" t="s">
        <v>239</v>
      </c>
      <c r="Q5" s="34" t="s">
        <v>240</v>
      </c>
      <c r="R5" s="34" t="s">
        <v>223</v>
      </c>
      <c r="S5" s="34" t="s">
        <v>226</v>
      </c>
      <c r="T5" s="34" t="s">
        <v>230</v>
      </c>
    </row>
    <row r="6" ht="22.8" customHeight="1" spans="1:20">
      <c r="A6" s="63"/>
      <c r="B6" s="63"/>
      <c r="C6" s="63"/>
      <c r="D6" s="63"/>
      <c r="E6" s="63" t="s">
        <v>139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97"/>
      <c r="B8" s="97"/>
      <c r="C8" s="97"/>
      <c r="D8" s="95"/>
      <c r="E8" s="95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98"/>
      <c r="B9" s="98"/>
      <c r="C9" s="98"/>
      <c r="D9" s="93"/>
      <c r="E9" s="99"/>
      <c r="F9" s="96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1">
      <c r="A10" t="s">
        <v>363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zoomScale="130" zoomScaleNormal="130" workbookViewId="0">
      <selection activeCell="B14" sqref="B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8"/>
      <c r="H1" s="25" t="s">
        <v>366</v>
      </c>
    </row>
    <row r="2" ht="38.85" customHeight="1" spans="1:8">
      <c r="A2" s="30" t="s">
        <v>367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33"/>
      <c r="H3" s="55" t="s">
        <v>35</v>
      </c>
    </row>
    <row r="4" ht="19.8" customHeight="1" spans="1:8">
      <c r="A4" s="34" t="s">
        <v>162</v>
      </c>
      <c r="B4" s="34" t="s">
        <v>163</v>
      </c>
      <c r="C4" s="34" t="s">
        <v>139</v>
      </c>
      <c r="D4" s="34" t="s">
        <v>368</v>
      </c>
      <c r="E4" s="34"/>
      <c r="F4" s="34"/>
      <c r="G4" s="34"/>
      <c r="H4" s="34" t="s">
        <v>165</v>
      </c>
    </row>
    <row r="5" ht="23.25" customHeight="1" spans="1:8">
      <c r="A5" s="34"/>
      <c r="B5" s="34"/>
      <c r="C5" s="34"/>
      <c r="D5" s="34" t="s">
        <v>141</v>
      </c>
      <c r="E5" s="34" t="s">
        <v>255</v>
      </c>
      <c r="F5" s="34"/>
      <c r="G5" s="34" t="s">
        <v>256</v>
      </c>
      <c r="H5" s="34"/>
    </row>
    <row r="6" ht="23.25" customHeight="1" spans="1:8">
      <c r="A6" s="34"/>
      <c r="B6" s="34"/>
      <c r="C6" s="34"/>
      <c r="D6" s="34"/>
      <c r="E6" s="34" t="s">
        <v>233</v>
      </c>
      <c r="F6" s="34" t="s">
        <v>225</v>
      </c>
      <c r="G6" s="34"/>
      <c r="H6" s="34"/>
    </row>
    <row r="7" ht="22.8" customHeight="1" spans="1:8">
      <c r="A7" s="63"/>
      <c r="B7" s="36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95"/>
      <c r="B9" s="95"/>
      <c r="C9" s="62"/>
      <c r="D9" s="62"/>
      <c r="E9" s="62"/>
      <c r="F9" s="62"/>
      <c r="G9" s="62"/>
      <c r="H9" s="62"/>
    </row>
    <row r="10" ht="22.8" customHeight="1" spans="1:8">
      <c r="A10" s="95"/>
      <c r="B10" s="95"/>
      <c r="C10" s="62"/>
      <c r="D10" s="62"/>
      <c r="E10" s="62"/>
      <c r="F10" s="62"/>
      <c r="G10" s="62"/>
      <c r="H10" s="62"/>
    </row>
    <row r="11" ht="22.8" customHeight="1" spans="1:8">
      <c r="A11" s="95"/>
      <c r="B11" s="95"/>
      <c r="C11" s="62"/>
      <c r="D11" s="62"/>
      <c r="E11" s="62"/>
      <c r="F11" s="62"/>
      <c r="G11" s="62"/>
      <c r="H11" s="62"/>
    </row>
    <row r="12" ht="22.8" customHeight="1" spans="1:8">
      <c r="A12" s="93"/>
      <c r="B12" s="93"/>
      <c r="C12" s="48"/>
      <c r="D12" s="48"/>
      <c r="E12" s="96"/>
      <c r="F12" s="96"/>
      <c r="G12" s="96"/>
      <c r="H12" s="96"/>
    </row>
    <row r="13" spans="1:1">
      <c r="A13" t="s">
        <v>369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3"/>
  <sheetViews>
    <sheetView zoomScale="130" zoomScaleNormal="130" workbookViewId="0">
      <selection activeCell="Q20" sqref="Q20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8"/>
      <c r="H1" s="25" t="s">
        <v>370</v>
      </c>
    </row>
    <row r="2" ht="38.85" customHeight="1" spans="1:8">
      <c r="A2" s="30" t="s">
        <v>27</v>
      </c>
      <c r="B2" s="30"/>
      <c r="C2" s="30"/>
      <c r="D2" s="30"/>
      <c r="E2" s="30"/>
      <c r="F2" s="30"/>
      <c r="G2" s="30"/>
      <c r="H2" s="30"/>
    </row>
    <row r="3" ht="24.15" customHeight="1" spans="1:8">
      <c r="A3" s="33" t="s">
        <v>34</v>
      </c>
      <c r="B3" s="33"/>
      <c r="C3" s="33"/>
      <c r="D3" s="33"/>
      <c r="E3" s="33"/>
      <c r="F3" s="33"/>
      <c r="G3" s="33"/>
      <c r="H3" s="55" t="s">
        <v>35</v>
      </c>
    </row>
    <row r="4" ht="25.05" customHeight="1" spans="1:8">
      <c r="A4" s="34" t="s">
        <v>162</v>
      </c>
      <c r="B4" s="34" t="s">
        <v>163</v>
      </c>
      <c r="C4" s="34" t="s">
        <v>139</v>
      </c>
      <c r="D4" s="34" t="s">
        <v>371</v>
      </c>
      <c r="E4" s="34"/>
      <c r="F4" s="34"/>
      <c r="G4" s="34"/>
      <c r="H4" s="34" t="s">
        <v>165</v>
      </c>
    </row>
    <row r="5" ht="25.8" customHeight="1" spans="1:8">
      <c r="A5" s="34"/>
      <c r="B5" s="34"/>
      <c r="C5" s="34"/>
      <c r="D5" s="34" t="s">
        <v>141</v>
      </c>
      <c r="E5" s="34" t="s">
        <v>255</v>
      </c>
      <c r="F5" s="34"/>
      <c r="G5" s="34" t="s">
        <v>256</v>
      </c>
      <c r="H5" s="34"/>
    </row>
    <row r="6" ht="35.4" customHeight="1" spans="1:8">
      <c r="A6" s="34"/>
      <c r="B6" s="34"/>
      <c r="C6" s="34"/>
      <c r="D6" s="34"/>
      <c r="E6" s="34" t="s">
        <v>233</v>
      </c>
      <c r="F6" s="34" t="s">
        <v>225</v>
      </c>
      <c r="G6" s="34"/>
      <c r="H6" s="34"/>
    </row>
    <row r="7" ht="22.8" customHeight="1" spans="1:8">
      <c r="A7" s="63"/>
      <c r="B7" s="36" t="s">
        <v>139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95"/>
      <c r="B9" s="95"/>
      <c r="C9" s="62"/>
      <c r="D9" s="62"/>
      <c r="E9" s="62"/>
      <c r="F9" s="62"/>
      <c r="G9" s="62"/>
      <c r="H9" s="62"/>
    </row>
    <row r="10" ht="22.8" customHeight="1" spans="1:8">
      <c r="A10" s="95"/>
      <c r="B10" s="95"/>
      <c r="C10" s="62"/>
      <c r="D10" s="62"/>
      <c r="E10" s="62"/>
      <c r="F10" s="62"/>
      <c r="G10" s="62"/>
      <c r="H10" s="62"/>
    </row>
    <row r="11" ht="22.8" customHeight="1" spans="1:8">
      <c r="A11" s="95"/>
      <c r="B11" s="95"/>
      <c r="C11" s="62"/>
      <c r="D11" s="62"/>
      <c r="E11" s="62"/>
      <c r="F11" s="62"/>
      <c r="G11" s="62"/>
      <c r="H11" s="62"/>
    </row>
    <row r="12" ht="22.8" customHeight="1" spans="1:8">
      <c r="A12" s="93"/>
      <c r="B12" s="93"/>
      <c r="C12" s="48"/>
      <c r="D12" s="48"/>
      <c r="E12" s="96"/>
      <c r="F12" s="96"/>
      <c r="G12" s="96"/>
      <c r="H12" s="96"/>
    </row>
    <row r="13" spans="1:1">
      <c r="A13" t="s">
        <v>372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2"/>
  <sheetViews>
    <sheetView zoomScale="130" zoomScaleNormal="130" workbookViewId="0">
      <selection activeCell="D17" sqref="D17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8"/>
      <c r="M1" s="94" t="s">
        <v>373</v>
      </c>
      <c r="N1" s="94"/>
    </row>
    <row r="2" ht="45.75" customHeight="1" spans="1:14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4.15" customHeight="1" spans="1:14">
      <c r="A3" s="91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55" t="s">
        <v>35</v>
      </c>
      <c r="N3" s="55"/>
    </row>
    <row r="4" ht="26.1" customHeight="1" spans="1:14">
      <c r="A4" s="34" t="s">
        <v>214</v>
      </c>
      <c r="B4" s="34" t="s">
        <v>374</v>
      </c>
      <c r="C4" s="34" t="s">
        <v>375</v>
      </c>
      <c r="D4" s="34"/>
      <c r="E4" s="34"/>
      <c r="F4" s="34"/>
      <c r="G4" s="34"/>
      <c r="H4" s="34"/>
      <c r="I4" s="34"/>
      <c r="J4" s="34"/>
      <c r="K4" s="34"/>
      <c r="L4" s="34"/>
      <c r="M4" s="34" t="s">
        <v>376</v>
      </c>
      <c r="N4" s="34"/>
    </row>
    <row r="5" ht="31.95" customHeight="1" spans="1:14">
      <c r="A5" s="34"/>
      <c r="B5" s="34"/>
      <c r="C5" s="34" t="s">
        <v>377</v>
      </c>
      <c r="D5" s="34" t="s">
        <v>142</v>
      </c>
      <c r="E5" s="34"/>
      <c r="F5" s="34"/>
      <c r="G5" s="34"/>
      <c r="H5" s="34"/>
      <c r="I5" s="34"/>
      <c r="J5" s="34" t="s">
        <v>378</v>
      </c>
      <c r="K5" s="34" t="s">
        <v>144</v>
      </c>
      <c r="L5" s="34" t="s">
        <v>145</v>
      </c>
      <c r="M5" s="34" t="s">
        <v>379</v>
      </c>
      <c r="N5" s="34" t="s">
        <v>380</v>
      </c>
    </row>
    <row r="6" ht="44.85" customHeight="1" spans="1:14">
      <c r="A6" s="34"/>
      <c r="B6" s="34"/>
      <c r="C6" s="34"/>
      <c r="D6" s="34" t="s">
        <v>381</v>
      </c>
      <c r="E6" s="34" t="s">
        <v>382</v>
      </c>
      <c r="F6" s="34" t="s">
        <v>383</v>
      </c>
      <c r="G6" s="34" t="s">
        <v>384</v>
      </c>
      <c r="H6" s="34" t="s">
        <v>385</v>
      </c>
      <c r="I6" s="34" t="s">
        <v>386</v>
      </c>
      <c r="J6" s="34"/>
      <c r="K6" s="34"/>
      <c r="L6" s="34"/>
      <c r="M6" s="34"/>
      <c r="N6" s="34"/>
    </row>
    <row r="7" ht="22.8" customHeight="1" spans="1:14">
      <c r="A7" s="63"/>
      <c r="B7" s="36" t="s">
        <v>139</v>
      </c>
      <c r="C7" s="62">
        <f>D7+J7+K7+L7</f>
        <v>100</v>
      </c>
      <c r="D7" s="62">
        <f>SUM(E7:I7)</f>
        <v>100</v>
      </c>
      <c r="E7" s="62">
        <f>E8</f>
        <v>100</v>
      </c>
      <c r="F7" s="62"/>
      <c r="G7" s="62"/>
      <c r="H7" s="62"/>
      <c r="I7" s="62"/>
      <c r="J7" s="62"/>
      <c r="K7" s="62"/>
      <c r="L7" s="62"/>
      <c r="M7" s="62">
        <f>M8</f>
        <v>100</v>
      </c>
      <c r="N7" s="63"/>
    </row>
    <row r="8" ht="22.8" customHeight="1" spans="1:14">
      <c r="A8" s="60" t="s">
        <v>157</v>
      </c>
      <c r="B8" s="61" t="s">
        <v>3</v>
      </c>
      <c r="C8" s="62">
        <f>D8+J8+K8+L8</f>
        <v>100</v>
      </c>
      <c r="D8" s="62">
        <f>SUM(E8:I8)</f>
        <v>100</v>
      </c>
      <c r="E8" s="62">
        <v>100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100</v>
      </c>
      <c r="N8" s="63"/>
    </row>
    <row r="9" ht="22.8" customHeight="1" spans="1:14">
      <c r="A9" s="63" t="s">
        <v>387</v>
      </c>
      <c r="B9" s="63" t="s">
        <v>3</v>
      </c>
      <c r="C9" s="62">
        <f>C8</f>
        <v>100</v>
      </c>
      <c r="D9" s="62">
        <f>D8</f>
        <v>100</v>
      </c>
      <c r="E9" s="62">
        <f>E8</f>
        <v>100</v>
      </c>
      <c r="F9" s="62"/>
      <c r="G9" s="62"/>
      <c r="H9" s="62"/>
      <c r="I9" s="62"/>
      <c r="J9" s="62"/>
      <c r="K9" s="62"/>
      <c r="L9" s="62"/>
      <c r="M9" s="62">
        <f>M8</f>
        <v>100</v>
      </c>
      <c r="N9" s="63"/>
    </row>
    <row r="10" ht="22.8" customHeight="1" spans="1:14">
      <c r="A10" s="92" t="s">
        <v>387</v>
      </c>
      <c r="B10" s="93" t="s">
        <v>388</v>
      </c>
      <c r="C10" s="48">
        <f>D10+J10+K10+L10</f>
        <v>16</v>
      </c>
      <c r="D10" s="48">
        <f>SUM(E10:I10)</f>
        <v>16</v>
      </c>
      <c r="E10" s="48">
        <v>16</v>
      </c>
      <c r="F10" s="48"/>
      <c r="G10" s="48"/>
      <c r="H10" s="48"/>
      <c r="I10" s="48"/>
      <c r="J10" s="48"/>
      <c r="K10" s="48"/>
      <c r="L10" s="48"/>
      <c r="M10" s="48">
        <v>16</v>
      </c>
      <c r="N10" s="50"/>
    </row>
    <row r="11" customFormat="1" ht="22.8" customHeight="1" spans="1:14">
      <c r="A11" s="92" t="s">
        <v>387</v>
      </c>
      <c r="B11" s="93" t="s">
        <v>389</v>
      </c>
      <c r="C11" s="48">
        <f>D11+J11+K11+L11</f>
        <v>5</v>
      </c>
      <c r="D11" s="48">
        <f>SUM(E11:I11)</f>
        <v>5</v>
      </c>
      <c r="E11" s="48">
        <v>5</v>
      </c>
      <c r="F11" s="48"/>
      <c r="G11" s="48"/>
      <c r="H11" s="48"/>
      <c r="I11" s="48"/>
      <c r="J11" s="48"/>
      <c r="K11" s="48"/>
      <c r="L11" s="48"/>
      <c r="M11" s="48">
        <v>5</v>
      </c>
      <c r="N11" s="50"/>
    </row>
    <row r="12" customFormat="1" ht="22.8" customHeight="1" spans="1:14">
      <c r="A12" s="92" t="s">
        <v>387</v>
      </c>
      <c r="B12" s="93" t="s">
        <v>390</v>
      </c>
      <c r="C12" s="48">
        <f>D12+J12+K12+L12</f>
        <v>79</v>
      </c>
      <c r="D12" s="48">
        <f>SUM(E12:I12)</f>
        <v>79</v>
      </c>
      <c r="E12" s="48">
        <v>79</v>
      </c>
      <c r="F12" s="48"/>
      <c r="G12" s="48"/>
      <c r="H12" s="48"/>
      <c r="I12" s="48"/>
      <c r="J12" s="48"/>
      <c r="K12" s="48"/>
      <c r="L12" s="48"/>
      <c r="M12" s="48">
        <v>79</v>
      </c>
      <c r="N12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27"/>
  <sheetViews>
    <sheetView zoomScale="115" zoomScaleNormal="115" workbookViewId="0">
      <pane xSplit="5" ySplit="6" topLeftCell="F7" activePane="bottomRight" state="frozen"/>
      <selection/>
      <selection pane="topRight"/>
      <selection pane="bottomLeft"/>
      <selection pane="bottomRight" activeCell="E23" sqref="E23"/>
    </sheetView>
  </sheetViews>
  <sheetFormatPr defaultColWidth="10" defaultRowHeight="13.5"/>
  <cols>
    <col min="1" max="1" width="6.775" customWidth="1"/>
    <col min="2" max="2" width="25.3166666666667" customWidth="1"/>
    <col min="3" max="3" width="8.55833333333333" customWidth="1"/>
    <col min="4" max="4" width="12.2166666666667" customWidth="1"/>
    <col min="5" max="5" width="8.44166666666667" customWidth="1"/>
    <col min="6" max="6" width="13" customWidth="1"/>
    <col min="7" max="7" width="14.35" customWidth="1"/>
    <col min="8" max="8" width="8.68333333333333" customWidth="1"/>
    <col min="9" max="9" width="30.975" customWidth="1"/>
    <col min="10" max="10" width="32.275" customWidth="1"/>
    <col min="11" max="13" width="7.70833333333333" customWidth="1"/>
    <col min="14" max="18" width="9.775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25" t="s">
        <v>391</v>
      </c>
    </row>
    <row r="2" ht="37.95" customHeight="1" spans="1:13">
      <c r="A2" s="58"/>
      <c r="B2" s="58"/>
      <c r="C2" s="59" t="s">
        <v>29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4.15" customHeight="1" spans="1:13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55" t="s">
        <v>35</v>
      </c>
      <c r="M3" s="55"/>
    </row>
    <row r="4" ht="33.6" customHeight="1" spans="1:13">
      <c r="A4" s="34" t="s">
        <v>214</v>
      </c>
      <c r="B4" s="34" t="s">
        <v>392</v>
      </c>
      <c r="C4" s="34" t="s">
        <v>393</v>
      </c>
      <c r="D4" s="34" t="s">
        <v>394</v>
      </c>
      <c r="E4" s="34" t="s">
        <v>395</v>
      </c>
      <c r="F4" s="34"/>
      <c r="G4" s="34"/>
      <c r="H4" s="34"/>
      <c r="I4" s="34"/>
      <c r="J4" s="34"/>
      <c r="K4" s="34"/>
      <c r="L4" s="34"/>
      <c r="M4" s="34"/>
    </row>
    <row r="5" ht="36.15" customHeight="1" spans="1:13">
      <c r="A5" s="34"/>
      <c r="B5" s="34"/>
      <c r="C5" s="34"/>
      <c r="D5" s="34"/>
      <c r="E5" s="34" t="s">
        <v>396</v>
      </c>
      <c r="F5" s="34" t="s">
        <v>397</v>
      </c>
      <c r="G5" s="34" t="s">
        <v>398</v>
      </c>
      <c r="H5" s="34" t="s">
        <v>399</v>
      </c>
      <c r="I5" s="34" t="s">
        <v>400</v>
      </c>
      <c r="J5" s="34" t="s">
        <v>401</v>
      </c>
      <c r="K5" s="34" t="s">
        <v>402</v>
      </c>
      <c r="L5" s="34" t="s">
        <v>403</v>
      </c>
      <c r="M5" s="34" t="s">
        <v>404</v>
      </c>
    </row>
    <row r="6" s="46" customFormat="1" ht="28.45" customHeight="1" spans="1:13">
      <c r="A6" s="60">
        <v>209001</v>
      </c>
      <c r="B6" s="61" t="s">
        <v>3</v>
      </c>
      <c r="C6" s="62">
        <v>100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s="56" customFormat="1" ht="26" customHeight="1" spans="1:13">
      <c r="A7" s="64">
        <v>209001</v>
      </c>
      <c r="B7" s="64" t="s">
        <v>388</v>
      </c>
      <c r="C7" s="65">
        <v>16</v>
      </c>
      <c r="D7" s="66" t="s">
        <v>405</v>
      </c>
      <c r="E7" s="67" t="s">
        <v>406</v>
      </c>
      <c r="F7" s="68" t="s">
        <v>407</v>
      </c>
      <c r="G7" s="69" t="s">
        <v>408</v>
      </c>
      <c r="H7" s="69" t="s">
        <v>409</v>
      </c>
      <c r="I7" s="69" t="s">
        <v>410</v>
      </c>
      <c r="J7" s="69" t="s">
        <v>411</v>
      </c>
      <c r="K7" s="69" t="s">
        <v>411</v>
      </c>
      <c r="L7" s="69" t="s">
        <v>412</v>
      </c>
      <c r="M7" s="68" t="s">
        <v>411</v>
      </c>
    </row>
    <row r="8" s="56" customFormat="1" ht="26" customHeight="1" spans="1:13">
      <c r="A8" s="70"/>
      <c r="B8" s="70"/>
      <c r="C8" s="71"/>
      <c r="D8" s="72"/>
      <c r="E8" s="73" t="s">
        <v>406</v>
      </c>
      <c r="F8" s="68" t="s">
        <v>413</v>
      </c>
      <c r="G8" s="69" t="s">
        <v>414</v>
      </c>
      <c r="H8" s="74" t="s">
        <v>409</v>
      </c>
      <c r="I8" s="69" t="s">
        <v>415</v>
      </c>
      <c r="J8" s="69" t="s">
        <v>416</v>
      </c>
      <c r="K8" s="69" t="s">
        <v>417</v>
      </c>
      <c r="L8" s="89" t="s">
        <v>418</v>
      </c>
      <c r="M8" s="68" t="s">
        <v>411</v>
      </c>
    </row>
    <row r="9" s="56" customFormat="1" ht="26" customHeight="1" spans="1:13">
      <c r="A9" s="70"/>
      <c r="B9" s="70"/>
      <c r="C9" s="71"/>
      <c r="D9" s="72"/>
      <c r="E9" s="73" t="s">
        <v>419</v>
      </c>
      <c r="F9" s="68" t="s">
        <v>420</v>
      </c>
      <c r="G9" s="69" t="s">
        <v>421</v>
      </c>
      <c r="H9" s="69" t="s">
        <v>422</v>
      </c>
      <c r="I9" s="69" t="s">
        <v>421</v>
      </c>
      <c r="J9" s="69" t="s">
        <v>423</v>
      </c>
      <c r="K9" s="69" t="s">
        <v>411</v>
      </c>
      <c r="L9" s="68" t="s">
        <v>412</v>
      </c>
      <c r="M9" s="68" t="s">
        <v>411</v>
      </c>
    </row>
    <row r="10" s="56" customFormat="1" ht="26" customHeight="1" spans="1:13">
      <c r="A10" s="70"/>
      <c r="B10" s="70"/>
      <c r="C10" s="71"/>
      <c r="D10" s="72"/>
      <c r="E10" s="73" t="s">
        <v>424</v>
      </c>
      <c r="F10" s="68" t="s">
        <v>425</v>
      </c>
      <c r="G10" s="69" t="s">
        <v>426</v>
      </c>
      <c r="H10" s="68" t="s">
        <v>427</v>
      </c>
      <c r="I10" s="69" t="s">
        <v>426</v>
      </c>
      <c r="J10" s="69" t="s">
        <v>428</v>
      </c>
      <c r="K10" s="69" t="s">
        <v>411</v>
      </c>
      <c r="L10" s="69" t="s">
        <v>412</v>
      </c>
      <c r="M10" s="68" t="s">
        <v>411</v>
      </c>
    </row>
    <row r="11" s="56" customFormat="1" ht="26" customHeight="1" spans="1:13">
      <c r="A11" s="70"/>
      <c r="B11" s="70"/>
      <c r="C11" s="71"/>
      <c r="D11" s="72"/>
      <c r="E11" s="73" t="s">
        <v>424</v>
      </c>
      <c r="F11" s="68" t="s">
        <v>429</v>
      </c>
      <c r="G11" s="69" t="s">
        <v>430</v>
      </c>
      <c r="H11" s="74" t="s">
        <v>431</v>
      </c>
      <c r="I11" s="69" t="s">
        <v>430</v>
      </c>
      <c r="J11" s="69" t="s">
        <v>423</v>
      </c>
      <c r="K11" s="69" t="s">
        <v>411</v>
      </c>
      <c r="L11" s="69" t="s">
        <v>412</v>
      </c>
      <c r="M11" s="68" t="s">
        <v>411</v>
      </c>
    </row>
    <row r="12" s="56" customFormat="1" ht="26" customHeight="1" spans="1:13">
      <c r="A12" s="70"/>
      <c r="B12" s="70"/>
      <c r="C12" s="71"/>
      <c r="D12" s="72"/>
      <c r="E12" s="73" t="s">
        <v>432</v>
      </c>
      <c r="F12" s="68" t="s">
        <v>433</v>
      </c>
      <c r="G12" s="69" t="s">
        <v>434</v>
      </c>
      <c r="H12" s="69" t="s">
        <v>409</v>
      </c>
      <c r="I12" s="69" t="s">
        <v>434</v>
      </c>
      <c r="J12" s="69" t="s">
        <v>435</v>
      </c>
      <c r="K12" s="68" t="s">
        <v>417</v>
      </c>
      <c r="L12" s="69" t="s">
        <v>436</v>
      </c>
      <c r="M12" s="68" t="s">
        <v>411</v>
      </c>
    </row>
    <row r="13" s="56" customFormat="1" ht="26" customHeight="1" spans="1:13">
      <c r="A13" s="70"/>
      <c r="B13" s="70"/>
      <c r="C13" s="71"/>
      <c r="D13" s="72"/>
      <c r="E13" s="73" t="s">
        <v>406</v>
      </c>
      <c r="F13" s="68" t="s">
        <v>437</v>
      </c>
      <c r="G13" s="69" t="s">
        <v>438</v>
      </c>
      <c r="H13" s="69" t="s">
        <v>422</v>
      </c>
      <c r="I13" s="69" t="s">
        <v>438</v>
      </c>
      <c r="J13" s="69" t="s">
        <v>435</v>
      </c>
      <c r="K13" s="69" t="s">
        <v>411</v>
      </c>
      <c r="L13" s="69" t="s">
        <v>412</v>
      </c>
      <c r="M13" s="68" t="s">
        <v>411</v>
      </c>
    </row>
    <row r="14" s="57" customFormat="1" ht="24" customHeight="1" spans="1:13">
      <c r="A14" s="75">
        <v>209001</v>
      </c>
      <c r="B14" s="75" t="s">
        <v>389</v>
      </c>
      <c r="C14" s="76">
        <v>5</v>
      </c>
      <c r="D14" s="77" t="s">
        <v>439</v>
      </c>
      <c r="E14" s="73" t="s">
        <v>432</v>
      </c>
      <c r="F14" s="68" t="s">
        <v>433</v>
      </c>
      <c r="G14" s="78" t="s">
        <v>440</v>
      </c>
      <c r="H14" s="79" t="s">
        <v>441</v>
      </c>
      <c r="I14" s="78" t="s">
        <v>442</v>
      </c>
      <c r="J14" s="79" t="s">
        <v>443</v>
      </c>
      <c r="K14" s="79" t="s">
        <v>444</v>
      </c>
      <c r="L14" s="79" t="s">
        <v>436</v>
      </c>
      <c r="M14" s="68"/>
    </row>
    <row r="15" s="57" customFormat="1" ht="24" customHeight="1" spans="1:13">
      <c r="A15" s="80"/>
      <c r="B15" s="80"/>
      <c r="C15" s="81"/>
      <c r="D15" s="82"/>
      <c r="E15" s="73" t="s">
        <v>406</v>
      </c>
      <c r="F15" s="68" t="s">
        <v>413</v>
      </c>
      <c r="G15" s="78" t="s">
        <v>445</v>
      </c>
      <c r="H15" s="79" t="s">
        <v>446</v>
      </c>
      <c r="I15" s="78" t="s">
        <v>447</v>
      </c>
      <c r="J15" s="78" t="s">
        <v>448</v>
      </c>
      <c r="K15" s="79" t="s">
        <v>449</v>
      </c>
      <c r="L15" s="79" t="s">
        <v>450</v>
      </c>
      <c r="M15" s="68"/>
    </row>
    <row r="16" s="57" customFormat="1" ht="24" customHeight="1" spans="1:13">
      <c r="A16" s="80"/>
      <c r="B16" s="80"/>
      <c r="C16" s="81"/>
      <c r="D16" s="82"/>
      <c r="E16" s="73" t="s">
        <v>406</v>
      </c>
      <c r="F16" s="68" t="s">
        <v>407</v>
      </c>
      <c r="G16" s="78" t="s">
        <v>451</v>
      </c>
      <c r="H16" s="79" t="s">
        <v>409</v>
      </c>
      <c r="I16" s="78" t="s">
        <v>452</v>
      </c>
      <c r="J16" s="78" t="s">
        <v>443</v>
      </c>
      <c r="K16" s="90" t="s">
        <v>417</v>
      </c>
      <c r="L16" s="90" t="s">
        <v>450</v>
      </c>
      <c r="M16" s="68"/>
    </row>
    <row r="17" s="57" customFormat="1" ht="24" customHeight="1" spans="1:13">
      <c r="A17" s="80"/>
      <c r="B17" s="80"/>
      <c r="C17" s="81"/>
      <c r="D17" s="82"/>
      <c r="E17" s="73" t="s">
        <v>419</v>
      </c>
      <c r="F17" s="68" t="s">
        <v>420</v>
      </c>
      <c r="G17" s="78" t="s">
        <v>453</v>
      </c>
      <c r="H17" s="79" t="s">
        <v>454</v>
      </c>
      <c r="I17" s="78" t="s">
        <v>455</v>
      </c>
      <c r="J17" s="78" t="s">
        <v>456</v>
      </c>
      <c r="K17" s="79" t="s">
        <v>417</v>
      </c>
      <c r="L17" s="79" t="s">
        <v>450</v>
      </c>
      <c r="M17" s="68"/>
    </row>
    <row r="18" s="57" customFormat="1" ht="24" customHeight="1" spans="1:13">
      <c r="A18" s="80"/>
      <c r="B18" s="80"/>
      <c r="C18" s="81"/>
      <c r="D18" s="82"/>
      <c r="E18" s="73" t="s">
        <v>424</v>
      </c>
      <c r="F18" s="68" t="s">
        <v>425</v>
      </c>
      <c r="G18" s="83" t="s">
        <v>457</v>
      </c>
      <c r="H18" s="84" t="s">
        <v>458</v>
      </c>
      <c r="I18" s="84" t="s">
        <v>459</v>
      </c>
      <c r="J18" s="84" t="s">
        <v>448</v>
      </c>
      <c r="K18" s="84" t="s">
        <v>460</v>
      </c>
      <c r="L18" s="84" t="s">
        <v>412</v>
      </c>
      <c r="M18" s="68"/>
    </row>
    <row r="19" s="57" customFormat="1" ht="24" customHeight="1" spans="1:13">
      <c r="A19" s="80"/>
      <c r="B19" s="80"/>
      <c r="C19" s="81"/>
      <c r="D19" s="82"/>
      <c r="E19" s="73" t="s">
        <v>424</v>
      </c>
      <c r="F19" s="68" t="s">
        <v>429</v>
      </c>
      <c r="G19" s="83" t="s">
        <v>461</v>
      </c>
      <c r="H19" s="85" t="s">
        <v>462</v>
      </c>
      <c r="I19" s="85" t="s">
        <v>463</v>
      </c>
      <c r="J19" s="85" t="s">
        <v>448</v>
      </c>
      <c r="K19" s="83" t="s">
        <v>460</v>
      </c>
      <c r="L19" s="83" t="s">
        <v>412</v>
      </c>
      <c r="M19" s="68"/>
    </row>
    <row r="20" s="57" customFormat="1" ht="24" customHeight="1" spans="1:13">
      <c r="A20" s="80"/>
      <c r="B20" s="80"/>
      <c r="C20" s="81"/>
      <c r="D20" s="82"/>
      <c r="E20" s="73" t="s">
        <v>406</v>
      </c>
      <c r="F20" s="68" t="s">
        <v>437</v>
      </c>
      <c r="G20" s="78" t="s">
        <v>464</v>
      </c>
      <c r="H20" s="79" t="s">
        <v>465</v>
      </c>
      <c r="I20" s="78" t="s">
        <v>466</v>
      </c>
      <c r="J20" s="78" t="s">
        <v>443</v>
      </c>
      <c r="K20" s="79" t="s">
        <v>467</v>
      </c>
      <c r="L20" s="79" t="s">
        <v>412</v>
      </c>
      <c r="M20" s="68"/>
    </row>
    <row r="21" s="57" customFormat="1" ht="24" customHeight="1" spans="1:13">
      <c r="A21" s="86">
        <v>209001</v>
      </c>
      <c r="B21" s="86" t="s">
        <v>390</v>
      </c>
      <c r="C21" s="87">
        <v>79</v>
      </c>
      <c r="D21" s="88" t="s">
        <v>468</v>
      </c>
      <c r="E21" s="73" t="s">
        <v>432</v>
      </c>
      <c r="F21" s="68" t="s">
        <v>433</v>
      </c>
      <c r="G21" s="78" t="s">
        <v>469</v>
      </c>
      <c r="H21" s="79" t="s">
        <v>470</v>
      </c>
      <c r="I21" s="78" t="s">
        <v>471</v>
      </c>
      <c r="J21" s="78" t="s">
        <v>472</v>
      </c>
      <c r="K21" s="79" t="s">
        <v>411</v>
      </c>
      <c r="L21" s="79" t="s">
        <v>412</v>
      </c>
      <c r="M21" s="68" t="s">
        <v>443</v>
      </c>
    </row>
    <row r="22" s="57" customFormat="1" ht="24" customHeight="1" spans="1:13">
      <c r="A22" s="86"/>
      <c r="B22" s="86"/>
      <c r="C22" s="87"/>
      <c r="D22" s="88"/>
      <c r="E22" s="73" t="s">
        <v>406</v>
      </c>
      <c r="F22" s="68" t="s">
        <v>413</v>
      </c>
      <c r="G22" s="78" t="s">
        <v>473</v>
      </c>
      <c r="H22" s="79" t="s">
        <v>474</v>
      </c>
      <c r="I22" s="78" t="s">
        <v>475</v>
      </c>
      <c r="J22" s="78" t="s">
        <v>476</v>
      </c>
      <c r="K22" s="79" t="s">
        <v>467</v>
      </c>
      <c r="L22" s="79" t="s">
        <v>450</v>
      </c>
      <c r="M22" s="68" t="s">
        <v>448</v>
      </c>
    </row>
    <row r="23" s="57" customFormat="1" ht="24" customHeight="1" spans="1:13">
      <c r="A23" s="86"/>
      <c r="B23" s="86"/>
      <c r="C23" s="87"/>
      <c r="D23" s="88"/>
      <c r="E23" s="73" t="s">
        <v>406</v>
      </c>
      <c r="F23" s="68" t="s">
        <v>407</v>
      </c>
      <c r="G23" s="78" t="s">
        <v>477</v>
      </c>
      <c r="H23" s="79" t="s">
        <v>409</v>
      </c>
      <c r="I23" s="78" t="s">
        <v>478</v>
      </c>
      <c r="J23" s="78" t="s">
        <v>479</v>
      </c>
      <c r="K23" s="90" t="s">
        <v>480</v>
      </c>
      <c r="L23" s="90" t="s">
        <v>450</v>
      </c>
      <c r="M23" s="68" t="s">
        <v>443</v>
      </c>
    </row>
    <row r="24" s="57" customFormat="1" ht="24" customHeight="1" spans="1:13">
      <c r="A24" s="86"/>
      <c r="B24" s="86"/>
      <c r="C24" s="87"/>
      <c r="D24" s="88"/>
      <c r="E24" s="73" t="s">
        <v>419</v>
      </c>
      <c r="F24" s="68" t="s">
        <v>420</v>
      </c>
      <c r="G24" s="78" t="s">
        <v>481</v>
      </c>
      <c r="H24" s="79" t="s">
        <v>454</v>
      </c>
      <c r="I24" s="78" t="s">
        <v>482</v>
      </c>
      <c r="J24" s="78" t="s">
        <v>483</v>
      </c>
      <c r="K24" s="79" t="s">
        <v>480</v>
      </c>
      <c r="L24" s="79" t="s">
        <v>450</v>
      </c>
      <c r="M24" s="68" t="s">
        <v>443</v>
      </c>
    </row>
    <row r="25" s="57" customFormat="1" ht="24" customHeight="1" spans="1:13">
      <c r="A25" s="86"/>
      <c r="B25" s="86"/>
      <c r="C25" s="87"/>
      <c r="D25" s="88"/>
      <c r="E25" s="73" t="s">
        <v>424</v>
      </c>
      <c r="F25" s="68" t="s">
        <v>425</v>
      </c>
      <c r="G25" s="83" t="s">
        <v>484</v>
      </c>
      <c r="H25" s="84" t="s">
        <v>485</v>
      </c>
      <c r="I25" s="84" t="s">
        <v>486</v>
      </c>
      <c r="J25" s="84" t="s">
        <v>487</v>
      </c>
      <c r="K25" s="84" t="s">
        <v>411</v>
      </c>
      <c r="L25" s="84" t="s">
        <v>412</v>
      </c>
      <c r="M25" s="68" t="s">
        <v>448</v>
      </c>
    </row>
    <row r="26" s="57" customFormat="1" ht="24" customHeight="1" spans="1:13">
      <c r="A26" s="86"/>
      <c r="B26" s="86"/>
      <c r="C26" s="87"/>
      <c r="D26" s="88"/>
      <c r="E26" s="73" t="s">
        <v>424</v>
      </c>
      <c r="F26" s="68" t="s">
        <v>488</v>
      </c>
      <c r="G26" s="83" t="s">
        <v>489</v>
      </c>
      <c r="H26" s="85" t="s">
        <v>490</v>
      </c>
      <c r="I26" s="85" t="s">
        <v>491</v>
      </c>
      <c r="J26" s="85" t="s">
        <v>492</v>
      </c>
      <c r="K26" s="83" t="s">
        <v>411</v>
      </c>
      <c r="L26" s="83" t="s">
        <v>412</v>
      </c>
      <c r="M26" s="68" t="s">
        <v>493</v>
      </c>
    </row>
    <row r="27" s="57" customFormat="1" ht="24" customHeight="1" spans="1:13">
      <c r="A27" s="86"/>
      <c r="B27" s="86"/>
      <c r="C27" s="87"/>
      <c r="D27" s="88"/>
      <c r="E27" s="73" t="s">
        <v>406</v>
      </c>
      <c r="F27" s="68" t="s">
        <v>437</v>
      </c>
      <c r="G27" s="78" t="s">
        <v>494</v>
      </c>
      <c r="H27" s="79" t="s">
        <v>495</v>
      </c>
      <c r="I27" s="78" t="s">
        <v>496</v>
      </c>
      <c r="J27" s="78" t="s">
        <v>497</v>
      </c>
      <c r="K27" s="79" t="s">
        <v>498</v>
      </c>
      <c r="L27" s="79" t="s">
        <v>436</v>
      </c>
      <c r="M27" s="68" t="s">
        <v>493</v>
      </c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A21:A27"/>
    <mergeCell ref="B4:B5"/>
    <mergeCell ref="B7:B13"/>
    <mergeCell ref="B14:B20"/>
    <mergeCell ref="B21:B27"/>
    <mergeCell ref="C4:C5"/>
    <mergeCell ref="C7:C13"/>
    <mergeCell ref="C14:C20"/>
    <mergeCell ref="C21:C27"/>
    <mergeCell ref="D4:D5"/>
    <mergeCell ref="D7:D13"/>
    <mergeCell ref="D14:D20"/>
    <mergeCell ref="D21:D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R18"/>
  <sheetViews>
    <sheetView zoomScale="115" zoomScaleNormal="115" topLeftCell="A3" workbookViewId="0">
      <selection activeCell="J8" sqref="J8:J18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3" width="14" customWidth="1"/>
    <col min="14" max="14" width="8.75" customWidth="1"/>
    <col min="15" max="15" width="9.775" customWidth="1"/>
    <col min="16" max="16" width="8" customWidth="1"/>
    <col min="17" max="17" width="24.4416666666667" customWidth="1"/>
    <col min="18" max="18" width="21" customWidth="1"/>
    <col min="19" max="19" width="9.775" customWidth="1"/>
  </cols>
  <sheetData>
    <row r="1" spans="18:18">
      <c r="R1" s="25" t="s">
        <v>499</v>
      </c>
    </row>
    <row r="2" ht="42.3" customHeight="1" spans="1:18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3.25" customHeight="1" spans="1:18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5" t="s">
        <v>35</v>
      </c>
      <c r="R3" s="55"/>
    </row>
    <row r="4" ht="21.6" customHeight="1" spans="1:18">
      <c r="A4" s="34" t="s">
        <v>353</v>
      </c>
      <c r="B4" s="34" t="s">
        <v>354</v>
      </c>
      <c r="C4" s="34" t="s">
        <v>500</v>
      </c>
      <c r="D4" s="34"/>
      <c r="E4" s="34"/>
      <c r="F4" s="34"/>
      <c r="G4" s="34"/>
      <c r="H4" s="34"/>
      <c r="I4" s="34"/>
      <c r="J4" s="34" t="s">
        <v>501</v>
      </c>
      <c r="K4" s="34" t="s">
        <v>502</v>
      </c>
      <c r="L4" s="34"/>
      <c r="M4" s="34"/>
      <c r="N4" s="34"/>
      <c r="O4" s="34"/>
      <c r="P4" s="34"/>
      <c r="Q4" s="34"/>
      <c r="R4" s="34"/>
    </row>
    <row r="5" ht="23.25" customHeight="1" spans="1:18">
      <c r="A5" s="34"/>
      <c r="B5" s="34"/>
      <c r="C5" s="34" t="s">
        <v>393</v>
      </c>
      <c r="D5" s="34" t="s">
        <v>503</v>
      </c>
      <c r="E5" s="34"/>
      <c r="F5" s="34"/>
      <c r="G5" s="34"/>
      <c r="H5" s="34" t="s">
        <v>504</v>
      </c>
      <c r="I5" s="34"/>
      <c r="J5" s="34"/>
      <c r="K5" s="34"/>
      <c r="L5" s="34"/>
      <c r="M5" s="34"/>
      <c r="N5" s="34"/>
      <c r="O5" s="34"/>
      <c r="P5" s="34"/>
      <c r="Q5" s="34"/>
      <c r="R5" s="34"/>
    </row>
    <row r="6" ht="31.05" customHeight="1" spans="1:18">
      <c r="A6" s="34"/>
      <c r="B6" s="34"/>
      <c r="C6" s="34"/>
      <c r="D6" s="34" t="s">
        <v>142</v>
      </c>
      <c r="E6" s="34" t="s">
        <v>505</v>
      </c>
      <c r="F6" s="34" t="s">
        <v>146</v>
      </c>
      <c r="G6" s="34" t="s">
        <v>506</v>
      </c>
      <c r="H6" s="34" t="s">
        <v>164</v>
      </c>
      <c r="I6" s="34" t="s">
        <v>165</v>
      </c>
      <c r="J6" s="34"/>
      <c r="K6" s="34" t="s">
        <v>396</v>
      </c>
      <c r="L6" s="34" t="s">
        <v>397</v>
      </c>
      <c r="M6" s="34" t="s">
        <v>398</v>
      </c>
      <c r="N6" s="34" t="s">
        <v>403</v>
      </c>
      <c r="O6" s="34" t="s">
        <v>399</v>
      </c>
      <c r="P6" s="34" t="s">
        <v>507</v>
      </c>
      <c r="Q6" s="34" t="s">
        <v>508</v>
      </c>
      <c r="R6" s="34" t="s">
        <v>404</v>
      </c>
    </row>
    <row r="7" s="46" customFormat="1" ht="16.35" customHeight="1" spans="1:18">
      <c r="A7" s="47" t="s">
        <v>509</v>
      </c>
      <c r="B7" s="47"/>
      <c r="C7" s="48">
        <f>SUM(D7:G7)</f>
        <v>232.97</v>
      </c>
      <c r="D7" s="48">
        <f>H7+I7</f>
        <v>232.97</v>
      </c>
      <c r="E7" s="48">
        <v>0</v>
      </c>
      <c r="F7" s="48">
        <v>0</v>
      </c>
      <c r="G7" s="48">
        <v>0</v>
      </c>
      <c r="H7" s="48">
        <v>132.97</v>
      </c>
      <c r="I7" s="48">
        <v>100</v>
      </c>
      <c r="J7" s="47"/>
      <c r="K7" s="47"/>
      <c r="L7" s="47"/>
      <c r="M7" s="47"/>
      <c r="N7" s="47"/>
      <c r="O7" s="47"/>
      <c r="P7" s="47"/>
      <c r="Q7" s="47"/>
      <c r="R7" s="47"/>
    </row>
    <row r="8" s="46" customFormat="1" ht="33" customHeight="1" spans="1:18">
      <c r="A8" s="49">
        <v>209001</v>
      </c>
      <c r="B8" s="50" t="s">
        <v>3</v>
      </c>
      <c r="C8" s="48">
        <v>232.97</v>
      </c>
      <c r="D8" s="48">
        <v>232.97</v>
      </c>
      <c r="E8" s="48"/>
      <c r="F8" s="48"/>
      <c r="G8" s="48"/>
      <c r="H8" s="48">
        <v>132.97</v>
      </c>
      <c r="I8" s="48">
        <v>100</v>
      </c>
      <c r="J8" s="47" t="s">
        <v>510</v>
      </c>
      <c r="K8" s="51" t="s">
        <v>406</v>
      </c>
      <c r="L8" s="52" t="s">
        <v>413</v>
      </c>
      <c r="M8" s="50" t="s">
        <v>473</v>
      </c>
      <c r="N8" s="52" t="s">
        <v>450</v>
      </c>
      <c r="O8" s="52">
        <v>500</v>
      </c>
      <c r="P8" s="52" t="s">
        <v>467</v>
      </c>
      <c r="Q8" s="50" t="s">
        <v>511</v>
      </c>
      <c r="R8" s="52" t="s">
        <v>512</v>
      </c>
    </row>
    <row r="9" s="46" customFormat="1" ht="33" customHeight="1" spans="1:18">
      <c r="A9" s="38"/>
      <c r="B9" s="50"/>
      <c r="C9" s="48"/>
      <c r="D9" s="48"/>
      <c r="E9" s="48"/>
      <c r="F9" s="48"/>
      <c r="G9" s="48"/>
      <c r="H9" s="48"/>
      <c r="I9" s="48"/>
      <c r="J9" s="47"/>
      <c r="K9" s="53" t="s">
        <v>406</v>
      </c>
      <c r="L9" s="52" t="s">
        <v>407</v>
      </c>
      <c r="M9" s="50" t="s">
        <v>477</v>
      </c>
      <c r="N9" s="52" t="s">
        <v>418</v>
      </c>
      <c r="O9" s="54">
        <v>100</v>
      </c>
      <c r="P9" s="52" t="s">
        <v>417</v>
      </c>
      <c r="Q9" s="50" t="s">
        <v>513</v>
      </c>
      <c r="R9" s="52" t="s">
        <v>514</v>
      </c>
    </row>
    <row r="10" s="46" customFormat="1" ht="33" customHeight="1" spans="1:18">
      <c r="A10" s="38"/>
      <c r="B10" s="50"/>
      <c r="C10" s="48"/>
      <c r="D10" s="48"/>
      <c r="E10" s="48"/>
      <c r="F10" s="48"/>
      <c r="G10" s="48"/>
      <c r="H10" s="48"/>
      <c r="I10" s="48"/>
      <c r="J10" s="47"/>
      <c r="K10" s="53" t="s">
        <v>406</v>
      </c>
      <c r="L10" s="52" t="s">
        <v>437</v>
      </c>
      <c r="M10" s="50" t="s">
        <v>494</v>
      </c>
      <c r="N10" s="52" t="s">
        <v>412</v>
      </c>
      <c r="O10" s="52" t="s">
        <v>422</v>
      </c>
      <c r="P10" s="52" t="s">
        <v>515</v>
      </c>
      <c r="Q10" s="50" t="s">
        <v>516</v>
      </c>
      <c r="R10" s="52" t="s">
        <v>517</v>
      </c>
    </row>
    <row r="11" s="46" customFormat="1" ht="33" customHeight="1" spans="1:18">
      <c r="A11" s="38"/>
      <c r="B11" s="50"/>
      <c r="C11" s="48"/>
      <c r="D11" s="48"/>
      <c r="E11" s="48"/>
      <c r="F11" s="48"/>
      <c r="G11" s="48"/>
      <c r="H11" s="48"/>
      <c r="I11" s="48"/>
      <c r="J11" s="47"/>
      <c r="K11" s="53" t="s">
        <v>424</v>
      </c>
      <c r="L11" s="52" t="s">
        <v>518</v>
      </c>
      <c r="M11" s="50" t="s">
        <v>411</v>
      </c>
      <c r="N11" s="52" t="s">
        <v>411</v>
      </c>
      <c r="O11" s="52" t="s">
        <v>411</v>
      </c>
      <c r="P11" s="52" t="s">
        <v>411</v>
      </c>
      <c r="Q11" s="50" t="s">
        <v>411</v>
      </c>
      <c r="R11" s="52" t="s">
        <v>411</v>
      </c>
    </row>
    <row r="12" s="46" customFormat="1" ht="33" customHeight="1" spans="1:18">
      <c r="A12" s="38"/>
      <c r="B12" s="50"/>
      <c r="C12" s="48"/>
      <c r="D12" s="48"/>
      <c r="E12" s="48"/>
      <c r="F12" s="48"/>
      <c r="G12" s="48"/>
      <c r="H12" s="48"/>
      <c r="I12" s="48"/>
      <c r="J12" s="47"/>
      <c r="K12" s="53" t="s">
        <v>424</v>
      </c>
      <c r="L12" s="52" t="s">
        <v>425</v>
      </c>
      <c r="M12" s="50" t="s">
        <v>484</v>
      </c>
      <c r="N12" s="52" t="s">
        <v>412</v>
      </c>
      <c r="O12" s="54" t="s">
        <v>485</v>
      </c>
      <c r="P12" s="52" t="s">
        <v>515</v>
      </c>
      <c r="Q12" s="50" t="s">
        <v>486</v>
      </c>
      <c r="R12" s="52" t="s">
        <v>519</v>
      </c>
    </row>
    <row r="13" s="46" customFormat="1" ht="33" customHeight="1" spans="1:18">
      <c r="A13" s="38"/>
      <c r="B13" s="50"/>
      <c r="C13" s="48"/>
      <c r="D13" s="48"/>
      <c r="E13" s="48"/>
      <c r="F13" s="48"/>
      <c r="G13" s="48"/>
      <c r="H13" s="48"/>
      <c r="I13" s="48"/>
      <c r="J13" s="47"/>
      <c r="K13" s="53" t="s">
        <v>424</v>
      </c>
      <c r="L13" s="52" t="s">
        <v>488</v>
      </c>
      <c r="M13" s="50" t="s">
        <v>489</v>
      </c>
      <c r="N13" s="52" t="s">
        <v>412</v>
      </c>
      <c r="O13" s="52" t="s">
        <v>490</v>
      </c>
      <c r="P13" s="52" t="s">
        <v>515</v>
      </c>
      <c r="Q13" s="50" t="s">
        <v>520</v>
      </c>
      <c r="R13" s="52" t="s">
        <v>521</v>
      </c>
    </row>
    <row r="14" s="46" customFormat="1" ht="33" customHeight="1" spans="1:18">
      <c r="A14" s="38"/>
      <c r="B14" s="50"/>
      <c r="C14" s="48"/>
      <c r="D14" s="48"/>
      <c r="E14" s="48"/>
      <c r="F14" s="48"/>
      <c r="G14" s="48"/>
      <c r="H14" s="48"/>
      <c r="I14" s="48"/>
      <c r="J14" s="47"/>
      <c r="K14" s="53" t="s">
        <v>424</v>
      </c>
      <c r="L14" s="52" t="s">
        <v>429</v>
      </c>
      <c r="M14" s="50" t="s">
        <v>522</v>
      </c>
      <c r="N14" s="52" t="s">
        <v>412</v>
      </c>
      <c r="O14" s="52" t="s">
        <v>523</v>
      </c>
      <c r="P14" s="52" t="s">
        <v>515</v>
      </c>
      <c r="Q14" s="50" t="s">
        <v>522</v>
      </c>
      <c r="R14" s="52" t="s">
        <v>524</v>
      </c>
    </row>
    <row r="15" s="46" customFormat="1" ht="33" customHeight="1" spans="1:18">
      <c r="A15" s="38"/>
      <c r="B15" s="50"/>
      <c r="C15" s="48"/>
      <c r="D15" s="48"/>
      <c r="E15" s="48"/>
      <c r="F15" s="48"/>
      <c r="G15" s="48"/>
      <c r="H15" s="48"/>
      <c r="I15" s="48"/>
      <c r="J15" s="47"/>
      <c r="K15" s="53" t="s">
        <v>419</v>
      </c>
      <c r="L15" s="52" t="s">
        <v>420</v>
      </c>
      <c r="M15" s="50" t="s">
        <v>481</v>
      </c>
      <c r="N15" s="52" t="s">
        <v>450</v>
      </c>
      <c r="O15" s="54" t="s">
        <v>454</v>
      </c>
      <c r="P15" s="52" t="s">
        <v>417</v>
      </c>
      <c r="Q15" s="50" t="s">
        <v>525</v>
      </c>
      <c r="R15" s="52" t="s">
        <v>526</v>
      </c>
    </row>
    <row r="16" s="46" customFormat="1" ht="33" customHeight="1" spans="1:18">
      <c r="A16" s="38"/>
      <c r="B16" s="50"/>
      <c r="C16" s="48"/>
      <c r="D16" s="48"/>
      <c r="E16" s="48"/>
      <c r="F16" s="48"/>
      <c r="G16" s="48"/>
      <c r="H16" s="48"/>
      <c r="I16" s="48"/>
      <c r="J16" s="47"/>
      <c r="K16" s="53" t="s">
        <v>432</v>
      </c>
      <c r="L16" s="52" t="s">
        <v>433</v>
      </c>
      <c r="M16" s="50" t="s">
        <v>527</v>
      </c>
      <c r="N16" s="52" t="s">
        <v>436</v>
      </c>
      <c r="O16" s="52">
        <v>100</v>
      </c>
      <c r="P16" s="52" t="s">
        <v>417</v>
      </c>
      <c r="Q16" s="50" t="s">
        <v>527</v>
      </c>
      <c r="R16" s="52" t="s">
        <v>472</v>
      </c>
    </row>
    <row r="17" s="46" customFormat="1" ht="33" customHeight="1" spans="1:18">
      <c r="A17" s="38"/>
      <c r="B17" s="50"/>
      <c r="C17" s="48"/>
      <c r="D17" s="48"/>
      <c r="E17" s="48"/>
      <c r="F17" s="48"/>
      <c r="G17" s="48"/>
      <c r="H17" s="48"/>
      <c r="I17" s="48"/>
      <c r="J17" s="47"/>
      <c r="K17" s="53" t="s">
        <v>432</v>
      </c>
      <c r="L17" s="52" t="s">
        <v>528</v>
      </c>
      <c r="M17" s="50" t="s">
        <v>529</v>
      </c>
      <c r="N17" s="52" t="s">
        <v>412</v>
      </c>
      <c r="O17" s="52" t="s">
        <v>530</v>
      </c>
      <c r="P17" s="52" t="s">
        <v>515</v>
      </c>
      <c r="Q17" s="50" t="s">
        <v>529</v>
      </c>
      <c r="R17" s="52" t="s">
        <v>531</v>
      </c>
    </row>
    <row r="18" s="46" customFormat="1" ht="33" customHeight="1" spans="1:18">
      <c r="A18" s="38"/>
      <c r="B18" s="50"/>
      <c r="C18" s="48"/>
      <c r="D18" s="48"/>
      <c r="E18" s="48"/>
      <c r="F18" s="48"/>
      <c r="G18" s="48"/>
      <c r="H18" s="48"/>
      <c r="I18" s="48"/>
      <c r="J18" s="47"/>
      <c r="K18" s="53" t="s">
        <v>432</v>
      </c>
      <c r="L18" s="52" t="s">
        <v>532</v>
      </c>
      <c r="M18" s="50"/>
      <c r="N18" s="52"/>
      <c r="O18" s="50"/>
      <c r="P18" s="52"/>
      <c r="Q18" s="50"/>
      <c r="R18" s="50"/>
    </row>
  </sheetData>
  <mergeCells count="22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B1:F20"/>
  <sheetViews>
    <sheetView zoomScale="130" zoomScaleNormal="130" topLeftCell="B9" workbookViewId="0">
      <selection activeCell="F21" sqref="F21"/>
    </sheetView>
  </sheetViews>
  <sheetFormatPr defaultColWidth="8.33333333333333" defaultRowHeight="24" customHeight="1" outlineLevelCol="5"/>
  <cols>
    <col min="1" max="1" width="8.33333333333333" style="29"/>
    <col min="2" max="2" width="44.6666666666667" style="29" customWidth="1"/>
    <col min="3" max="3" width="17.6666666666667" style="29" customWidth="1"/>
    <col min="4" max="4" width="19.4416666666667" style="29" customWidth="1"/>
    <col min="5" max="5" width="13.8833333333333" style="29" customWidth="1"/>
    <col min="6" max="6" width="8.33333333333333" style="29"/>
    <col min="7" max="7" width="10.3833333333333" style="29" customWidth="1"/>
    <col min="8" max="8" width="8.33333333333333" style="29"/>
    <col min="9" max="9" width="9.70833333333333" style="29" customWidth="1"/>
    <col min="10" max="257" width="8.33333333333333" style="29"/>
    <col min="258" max="258" width="38.5583333333333" style="29" customWidth="1"/>
    <col min="259" max="259" width="17.6666666666667" style="29" customWidth="1"/>
    <col min="260" max="260" width="19.4416666666667" style="29" customWidth="1"/>
    <col min="261" max="261" width="13.8833333333333" style="29" customWidth="1"/>
    <col min="262" max="513" width="8.33333333333333" style="29"/>
    <col min="514" max="514" width="38.5583333333333" style="29" customWidth="1"/>
    <col min="515" max="515" width="17.6666666666667" style="29" customWidth="1"/>
    <col min="516" max="516" width="19.4416666666667" style="29" customWidth="1"/>
    <col min="517" max="517" width="13.8833333333333" style="29" customWidth="1"/>
    <col min="518" max="769" width="8.33333333333333" style="29"/>
    <col min="770" max="770" width="38.5583333333333" style="29" customWidth="1"/>
    <col min="771" max="771" width="17.6666666666667" style="29" customWidth="1"/>
    <col min="772" max="772" width="19.4416666666667" style="29" customWidth="1"/>
    <col min="773" max="773" width="13.8833333333333" style="29" customWidth="1"/>
    <col min="774" max="1025" width="8.33333333333333" style="29"/>
    <col min="1026" max="1026" width="38.5583333333333" style="29" customWidth="1"/>
    <col min="1027" max="1027" width="17.6666666666667" style="29" customWidth="1"/>
    <col min="1028" max="1028" width="19.4416666666667" style="29" customWidth="1"/>
    <col min="1029" max="1029" width="13.8833333333333" style="29" customWidth="1"/>
    <col min="1030" max="1281" width="8.33333333333333" style="29"/>
    <col min="1282" max="1282" width="38.5583333333333" style="29" customWidth="1"/>
    <col min="1283" max="1283" width="17.6666666666667" style="29" customWidth="1"/>
    <col min="1284" max="1284" width="19.4416666666667" style="29" customWidth="1"/>
    <col min="1285" max="1285" width="13.8833333333333" style="29" customWidth="1"/>
    <col min="1286" max="1537" width="8.33333333333333" style="29"/>
    <col min="1538" max="1538" width="38.5583333333333" style="29" customWidth="1"/>
    <col min="1539" max="1539" width="17.6666666666667" style="29" customWidth="1"/>
    <col min="1540" max="1540" width="19.4416666666667" style="29" customWidth="1"/>
    <col min="1541" max="1541" width="13.8833333333333" style="29" customWidth="1"/>
    <col min="1542" max="1793" width="8.33333333333333" style="29"/>
    <col min="1794" max="1794" width="38.5583333333333" style="29" customWidth="1"/>
    <col min="1795" max="1795" width="17.6666666666667" style="29" customWidth="1"/>
    <col min="1796" max="1796" width="19.4416666666667" style="29" customWidth="1"/>
    <col min="1797" max="1797" width="13.8833333333333" style="29" customWidth="1"/>
    <col min="1798" max="2049" width="8.33333333333333" style="29"/>
    <col min="2050" max="2050" width="38.5583333333333" style="29" customWidth="1"/>
    <col min="2051" max="2051" width="17.6666666666667" style="29" customWidth="1"/>
    <col min="2052" max="2052" width="19.4416666666667" style="29" customWidth="1"/>
    <col min="2053" max="2053" width="13.8833333333333" style="29" customWidth="1"/>
    <col min="2054" max="2305" width="8.33333333333333" style="29"/>
    <col min="2306" max="2306" width="38.5583333333333" style="29" customWidth="1"/>
    <col min="2307" max="2307" width="17.6666666666667" style="29" customWidth="1"/>
    <col min="2308" max="2308" width="19.4416666666667" style="29" customWidth="1"/>
    <col min="2309" max="2309" width="13.8833333333333" style="29" customWidth="1"/>
    <col min="2310" max="2561" width="8.33333333333333" style="29"/>
    <col min="2562" max="2562" width="38.5583333333333" style="29" customWidth="1"/>
    <col min="2563" max="2563" width="17.6666666666667" style="29" customWidth="1"/>
    <col min="2564" max="2564" width="19.4416666666667" style="29" customWidth="1"/>
    <col min="2565" max="2565" width="13.8833333333333" style="29" customWidth="1"/>
    <col min="2566" max="2817" width="8.33333333333333" style="29"/>
    <col min="2818" max="2818" width="38.5583333333333" style="29" customWidth="1"/>
    <col min="2819" max="2819" width="17.6666666666667" style="29" customWidth="1"/>
    <col min="2820" max="2820" width="19.4416666666667" style="29" customWidth="1"/>
    <col min="2821" max="2821" width="13.8833333333333" style="29" customWidth="1"/>
    <col min="2822" max="3073" width="8.33333333333333" style="29"/>
    <col min="3074" max="3074" width="38.5583333333333" style="29" customWidth="1"/>
    <col min="3075" max="3075" width="17.6666666666667" style="29" customWidth="1"/>
    <col min="3076" max="3076" width="19.4416666666667" style="29" customWidth="1"/>
    <col min="3077" max="3077" width="13.8833333333333" style="29" customWidth="1"/>
    <col min="3078" max="3329" width="8.33333333333333" style="29"/>
    <col min="3330" max="3330" width="38.5583333333333" style="29" customWidth="1"/>
    <col min="3331" max="3331" width="17.6666666666667" style="29" customWidth="1"/>
    <col min="3332" max="3332" width="19.4416666666667" style="29" customWidth="1"/>
    <col min="3333" max="3333" width="13.8833333333333" style="29" customWidth="1"/>
    <col min="3334" max="3585" width="8.33333333333333" style="29"/>
    <col min="3586" max="3586" width="38.5583333333333" style="29" customWidth="1"/>
    <col min="3587" max="3587" width="17.6666666666667" style="29" customWidth="1"/>
    <col min="3588" max="3588" width="19.4416666666667" style="29" customWidth="1"/>
    <col min="3589" max="3589" width="13.8833333333333" style="29" customWidth="1"/>
    <col min="3590" max="3841" width="8.33333333333333" style="29"/>
    <col min="3842" max="3842" width="38.5583333333333" style="29" customWidth="1"/>
    <col min="3843" max="3843" width="17.6666666666667" style="29" customWidth="1"/>
    <col min="3844" max="3844" width="19.4416666666667" style="29" customWidth="1"/>
    <col min="3845" max="3845" width="13.8833333333333" style="29" customWidth="1"/>
    <col min="3846" max="4097" width="8.33333333333333" style="29"/>
    <col min="4098" max="4098" width="38.5583333333333" style="29" customWidth="1"/>
    <col min="4099" max="4099" width="17.6666666666667" style="29" customWidth="1"/>
    <col min="4100" max="4100" width="19.4416666666667" style="29" customWidth="1"/>
    <col min="4101" max="4101" width="13.8833333333333" style="29" customWidth="1"/>
    <col min="4102" max="4353" width="8.33333333333333" style="29"/>
    <col min="4354" max="4354" width="38.5583333333333" style="29" customWidth="1"/>
    <col min="4355" max="4355" width="17.6666666666667" style="29" customWidth="1"/>
    <col min="4356" max="4356" width="19.4416666666667" style="29" customWidth="1"/>
    <col min="4357" max="4357" width="13.8833333333333" style="29" customWidth="1"/>
    <col min="4358" max="4609" width="8.33333333333333" style="29"/>
    <col min="4610" max="4610" width="38.5583333333333" style="29" customWidth="1"/>
    <col min="4611" max="4611" width="17.6666666666667" style="29" customWidth="1"/>
    <col min="4612" max="4612" width="19.4416666666667" style="29" customWidth="1"/>
    <col min="4613" max="4613" width="13.8833333333333" style="29" customWidth="1"/>
    <col min="4614" max="4865" width="8.33333333333333" style="29"/>
    <col min="4866" max="4866" width="38.5583333333333" style="29" customWidth="1"/>
    <col min="4867" max="4867" width="17.6666666666667" style="29" customWidth="1"/>
    <col min="4868" max="4868" width="19.4416666666667" style="29" customWidth="1"/>
    <col min="4869" max="4869" width="13.8833333333333" style="29" customWidth="1"/>
    <col min="4870" max="5121" width="8.33333333333333" style="29"/>
    <col min="5122" max="5122" width="38.5583333333333" style="29" customWidth="1"/>
    <col min="5123" max="5123" width="17.6666666666667" style="29" customWidth="1"/>
    <col min="5124" max="5124" width="19.4416666666667" style="29" customWidth="1"/>
    <col min="5125" max="5125" width="13.8833333333333" style="29" customWidth="1"/>
    <col min="5126" max="5377" width="8.33333333333333" style="29"/>
    <col min="5378" max="5378" width="38.5583333333333" style="29" customWidth="1"/>
    <col min="5379" max="5379" width="17.6666666666667" style="29" customWidth="1"/>
    <col min="5380" max="5380" width="19.4416666666667" style="29" customWidth="1"/>
    <col min="5381" max="5381" width="13.8833333333333" style="29" customWidth="1"/>
    <col min="5382" max="5633" width="8.33333333333333" style="29"/>
    <col min="5634" max="5634" width="38.5583333333333" style="29" customWidth="1"/>
    <col min="5635" max="5635" width="17.6666666666667" style="29" customWidth="1"/>
    <col min="5636" max="5636" width="19.4416666666667" style="29" customWidth="1"/>
    <col min="5637" max="5637" width="13.8833333333333" style="29" customWidth="1"/>
    <col min="5638" max="5889" width="8.33333333333333" style="29"/>
    <col min="5890" max="5890" width="38.5583333333333" style="29" customWidth="1"/>
    <col min="5891" max="5891" width="17.6666666666667" style="29" customWidth="1"/>
    <col min="5892" max="5892" width="19.4416666666667" style="29" customWidth="1"/>
    <col min="5893" max="5893" width="13.8833333333333" style="29" customWidth="1"/>
    <col min="5894" max="6145" width="8.33333333333333" style="29"/>
    <col min="6146" max="6146" width="38.5583333333333" style="29" customWidth="1"/>
    <col min="6147" max="6147" width="17.6666666666667" style="29" customWidth="1"/>
    <col min="6148" max="6148" width="19.4416666666667" style="29" customWidth="1"/>
    <col min="6149" max="6149" width="13.8833333333333" style="29" customWidth="1"/>
    <col min="6150" max="6401" width="8.33333333333333" style="29"/>
    <col min="6402" max="6402" width="38.5583333333333" style="29" customWidth="1"/>
    <col min="6403" max="6403" width="17.6666666666667" style="29" customWidth="1"/>
    <col min="6404" max="6404" width="19.4416666666667" style="29" customWidth="1"/>
    <col min="6405" max="6405" width="13.8833333333333" style="29" customWidth="1"/>
    <col min="6406" max="6657" width="8.33333333333333" style="29"/>
    <col min="6658" max="6658" width="38.5583333333333" style="29" customWidth="1"/>
    <col min="6659" max="6659" width="17.6666666666667" style="29" customWidth="1"/>
    <col min="6660" max="6660" width="19.4416666666667" style="29" customWidth="1"/>
    <col min="6661" max="6661" width="13.8833333333333" style="29" customWidth="1"/>
    <col min="6662" max="6913" width="8.33333333333333" style="29"/>
    <col min="6914" max="6914" width="38.5583333333333" style="29" customWidth="1"/>
    <col min="6915" max="6915" width="17.6666666666667" style="29" customWidth="1"/>
    <col min="6916" max="6916" width="19.4416666666667" style="29" customWidth="1"/>
    <col min="6917" max="6917" width="13.8833333333333" style="29" customWidth="1"/>
    <col min="6918" max="7169" width="8.33333333333333" style="29"/>
    <col min="7170" max="7170" width="38.5583333333333" style="29" customWidth="1"/>
    <col min="7171" max="7171" width="17.6666666666667" style="29" customWidth="1"/>
    <col min="7172" max="7172" width="19.4416666666667" style="29" customWidth="1"/>
    <col min="7173" max="7173" width="13.8833333333333" style="29" customWidth="1"/>
    <col min="7174" max="7425" width="8.33333333333333" style="29"/>
    <col min="7426" max="7426" width="38.5583333333333" style="29" customWidth="1"/>
    <col min="7427" max="7427" width="17.6666666666667" style="29" customWidth="1"/>
    <col min="7428" max="7428" width="19.4416666666667" style="29" customWidth="1"/>
    <col min="7429" max="7429" width="13.8833333333333" style="29" customWidth="1"/>
    <col min="7430" max="7681" width="8.33333333333333" style="29"/>
    <col min="7682" max="7682" width="38.5583333333333" style="29" customWidth="1"/>
    <col min="7683" max="7683" width="17.6666666666667" style="29" customWidth="1"/>
    <col min="7684" max="7684" width="19.4416666666667" style="29" customWidth="1"/>
    <col min="7685" max="7685" width="13.8833333333333" style="29" customWidth="1"/>
    <col min="7686" max="7937" width="8.33333333333333" style="29"/>
    <col min="7938" max="7938" width="38.5583333333333" style="29" customWidth="1"/>
    <col min="7939" max="7939" width="17.6666666666667" style="29" customWidth="1"/>
    <col min="7940" max="7940" width="19.4416666666667" style="29" customWidth="1"/>
    <col min="7941" max="7941" width="13.8833333333333" style="29" customWidth="1"/>
    <col min="7942" max="8193" width="8.33333333333333" style="29"/>
    <col min="8194" max="8194" width="38.5583333333333" style="29" customWidth="1"/>
    <col min="8195" max="8195" width="17.6666666666667" style="29" customWidth="1"/>
    <col min="8196" max="8196" width="19.4416666666667" style="29" customWidth="1"/>
    <col min="8197" max="8197" width="13.8833333333333" style="29" customWidth="1"/>
    <col min="8198" max="8449" width="8.33333333333333" style="29"/>
    <col min="8450" max="8450" width="38.5583333333333" style="29" customWidth="1"/>
    <col min="8451" max="8451" width="17.6666666666667" style="29" customWidth="1"/>
    <col min="8452" max="8452" width="19.4416666666667" style="29" customWidth="1"/>
    <col min="8453" max="8453" width="13.8833333333333" style="29" customWidth="1"/>
    <col min="8454" max="8705" width="8.33333333333333" style="29"/>
    <col min="8706" max="8706" width="38.5583333333333" style="29" customWidth="1"/>
    <col min="8707" max="8707" width="17.6666666666667" style="29" customWidth="1"/>
    <col min="8708" max="8708" width="19.4416666666667" style="29" customWidth="1"/>
    <col min="8709" max="8709" width="13.8833333333333" style="29" customWidth="1"/>
    <col min="8710" max="8961" width="8.33333333333333" style="29"/>
    <col min="8962" max="8962" width="38.5583333333333" style="29" customWidth="1"/>
    <col min="8963" max="8963" width="17.6666666666667" style="29" customWidth="1"/>
    <col min="8964" max="8964" width="19.4416666666667" style="29" customWidth="1"/>
    <col min="8965" max="8965" width="13.8833333333333" style="29" customWidth="1"/>
    <col min="8966" max="9217" width="8.33333333333333" style="29"/>
    <col min="9218" max="9218" width="38.5583333333333" style="29" customWidth="1"/>
    <col min="9219" max="9219" width="17.6666666666667" style="29" customWidth="1"/>
    <col min="9220" max="9220" width="19.4416666666667" style="29" customWidth="1"/>
    <col min="9221" max="9221" width="13.8833333333333" style="29" customWidth="1"/>
    <col min="9222" max="9473" width="8.33333333333333" style="29"/>
    <col min="9474" max="9474" width="38.5583333333333" style="29" customWidth="1"/>
    <col min="9475" max="9475" width="17.6666666666667" style="29" customWidth="1"/>
    <col min="9476" max="9476" width="19.4416666666667" style="29" customWidth="1"/>
    <col min="9477" max="9477" width="13.8833333333333" style="29" customWidth="1"/>
    <col min="9478" max="9729" width="8.33333333333333" style="29"/>
    <col min="9730" max="9730" width="38.5583333333333" style="29" customWidth="1"/>
    <col min="9731" max="9731" width="17.6666666666667" style="29" customWidth="1"/>
    <col min="9732" max="9732" width="19.4416666666667" style="29" customWidth="1"/>
    <col min="9733" max="9733" width="13.8833333333333" style="29" customWidth="1"/>
    <col min="9734" max="9985" width="8.33333333333333" style="29"/>
    <col min="9986" max="9986" width="38.5583333333333" style="29" customWidth="1"/>
    <col min="9987" max="9987" width="17.6666666666667" style="29" customWidth="1"/>
    <col min="9988" max="9988" width="19.4416666666667" style="29" customWidth="1"/>
    <col min="9989" max="9989" width="13.8833333333333" style="29" customWidth="1"/>
    <col min="9990" max="10241" width="8.33333333333333" style="29"/>
    <col min="10242" max="10242" width="38.5583333333333" style="29" customWidth="1"/>
    <col min="10243" max="10243" width="17.6666666666667" style="29" customWidth="1"/>
    <col min="10244" max="10244" width="19.4416666666667" style="29" customWidth="1"/>
    <col min="10245" max="10245" width="13.8833333333333" style="29" customWidth="1"/>
    <col min="10246" max="10497" width="8.33333333333333" style="29"/>
    <col min="10498" max="10498" width="38.5583333333333" style="29" customWidth="1"/>
    <col min="10499" max="10499" width="17.6666666666667" style="29" customWidth="1"/>
    <col min="10500" max="10500" width="19.4416666666667" style="29" customWidth="1"/>
    <col min="10501" max="10501" width="13.8833333333333" style="29" customWidth="1"/>
    <col min="10502" max="10753" width="8.33333333333333" style="29"/>
    <col min="10754" max="10754" width="38.5583333333333" style="29" customWidth="1"/>
    <col min="10755" max="10755" width="17.6666666666667" style="29" customWidth="1"/>
    <col min="10756" max="10756" width="19.4416666666667" style="29" customWidth="1"/>
    <col min="10757" max="10757" width="13.8833333333333" style="29" customWidth="1"/>
    <col min="10758" max="11009" width="8.33333333333333" style="29"/>
    <col min="11010" max="11010" width="38.5583333333333" style="29" customWidth="1"/>
    <col min="11011" max="11011" width="17.6666666666667" style="29" customWidth="1"/>
    <col min="11012" max="11012" width="19.4416666666667" style="29" customWidth="1"/>
    <col min="11013" max="11013" width="13.8833333333333" style="29" customWidth="1"/>
    <col min="11014" max="11265" width="8.33333333333333" style="29"/>
    <col min="11266" max="11266" width="38.5583333333333" style="29" customWidth="1"/>
    <col min="11267" max="11267" width="17.6666666666667" style="29" customWidth="1"/>
    <col min="11268" max="11268" width="19.4416666666667" style="29" customWidth="1"/>
    <col min="11269" max="11269" width="13.8833333333333" style="29" customWidth="1"/>
    <col min="11270" max="11521" width="8.33333333333333" style="29"/>
    <col min="11522" max="11522" width="38.5583333333333" style="29" customWidth="1"/>
    <col min="11523" max="11523" width="17.6666666666667" style="29" customWidth="1"/>
    <col min="11524" max="11524" width="19.4416666666667" style="29" customWidth="1"/>
    <col min="11525" max="11525" width="13.8833333333333" style="29" customWidth="1"/>
    <col min="11526" max="11777" width="8.33333333333333" style="29"/>
    <col min="11778" max="11778" width="38.5583333333333" style="29" customWidth="1"/>
    <col min="11779" max="11779" width="17.6666666666667" style="29" customWidth="1"/>
    <col min="11780" max="11780" width="19.4416666666667" style="29" customWidth="1"/>
    <col min="11781" max="11781" width="13.8833333333333" style="29" customWidth="1"/>
    <col min="11782" max="12033" width="8.33333333333333" style="29"/>
    <col min="12034" max="12034" width="38.5583333333333" style="29" customWidth="1"/>
    <col min="12035" max="12035" width="17.6666666666667" style="29" customWidth="1"/>
    <col min="12036" max="12036" width="19.4416666666667" style="29" customWidth="1"/>
    <col min="12037" max="12037" width="13.8833333333333" style="29" customWidth="1"/>
    <col min="12038" max="12289" width="8.33333333333333" style="29"/>
    <col min="12290" max="12290" width="38.5583333333333" style="29" customWidth="1"/>
    <col min="12291" max="12291" width="17.6666666666667" style="29" customWidth="1"/>
    <col min="12292" max="12292" width="19.4416666666667" style="29" customWidth="1"/>
    <col min="12293" max="12293" width="13.8833333333333" style="29" customWidth="1"/>
    <col min="12294" max="12545" width="8.33333333333333" style="29"/>
    <col min="12546" max="12546" width="38.5583333333333" style="29" customWidth="1"/>
    <col min="12547" max="12547" width="17.6666666666667" style="29" customWidth="1"/>
    <col min="12548" max="12548" width="19.4416666666667" style="29" customWidth="1"/>
    <col min="12549" max="12549" width="13.8833333333333" style="29" customWidth="1"/>
    <col min="12550" max="12801" width="8.33333333333333" style="29"/>
    <col min="12802" max="12802" width="38.5583333333333" style="29" customWidth="1"/>
    <col min="12803" max="12803" width="17.6666666666667" style="29" customWidth="1"/>
    <col min="12804" max="12804" width="19.4416666666667" style="29" customWidth="1"/>
    <col min="12805" max="12805" width="13.8833333333333" style="29" customWidth="1"/>
    <col min="12806" max="13057" width="8.33333333333333" style="29"/>
    <col min="13058" max="13058" width="38.5583333333333" style="29" customWidth="1"/>
    <col min="13059" max="13059" width="17.6666666666667" style="29" customWidth="1"/>
    <col min="13060" max="13060" width="19.4416666666667" style="29" customWidth="1"/>
    <col min="13061" max="13061" width="13.8833333333333" style="29" customWidth="1"/>
    <col min="13062" max="13313" width="8.33333333333333" style="29"/>
    <col min="13314" max="13314" width="38.5583333333333" style="29" customWidth="1"/>
    <col min="13315" max="13315" width="17.6666666666667" style="29" customWidth="1"/>
    <col min="13316" max="13316" width="19.4416666666667" style="29" customWidth="1"/>
    <col min="13317" max="13317" width="13.8833333333333" style="29" customWidth="1"/>
    <col min="13318" max="13569" width="8.33333333333333" style="29"/>
    <col min="13570" max="13570" width="38.5583333333333" style="29" customWidth="1"/>
    <col min="13571" max="13571" width="17.6666666666667" style="29" customWidth="1"/>
    <col min="13572" max="13572" width="19.4416666666667" style="29" customWidth="1"/>
    <col min="13573" max="13573" width="13.8833333333333" style="29" customWidth="1"/>
    <col min="13574" max="13825" width="8.33333333333333" style="29"/>
    <col min="13826" max="13826" width="38.5583333333333" style="29" customWidth="1"/>
    <col min="13827" max="13827" width="17.6666666666667" style="29" customWidth="1"/>
    <col min="13828" max="13828" width="19.4416666666667" style="29" customWidth="1"/>
    <col min="13829" max="13829" width="13.8833333333333" style="29" customWidth="1"/>
    <col min="13830" max="14081" width="8.33333333333333" style="29"/>
    <col min="14082" max="14082" width="38.5583333333333" style="29" customWidth="1"/>
    <col min="14083" max="14083" width="17.6666666666667" style="29" customWidth="1"/>
    <col min="14084" max="14084" width="19.4416666666667" style="29" customWidth="1"/>
    <col min="14085" max="14085" width="13.8833333333333" style="29" customWidth="1"/>
    <col min="14086" max="14337" width="8.33333333333333" style="29"/>
    <col min="14338" max="14338" width="38.5583333333333" style="29" customWidth="1"/>
    <col min="14339" max="14339" width="17.6666666666667" style="29" customWidth="1"/>
    <col min="14340" max="14340" width="19.4416666666667" style="29" customWidth="1"/>
    <col min="14341" max="14341" width="13.8833333333333" style="29" customWidth="1"/>
    <col min="14342" max="14593" width="8.33333333333333" style="29"/>
    <col min="14594" max="14594" width="38.5583333333333" style="29" customWidth="1"/>
    <col min="14595" max="14595" width="17.6666666666667" style="29" customWidth="1"/>
    <col min="14596" max="14596" width="19.4416666666667" style="29" customWidth="1"/>
    <col min="14597" max="14597" width="13.8833333333333" style="29" customWidth="1"/>
    <col min="14598" max="14849" width="8.33333333333333" style="29"/>
    <col min="14850" max="14850" width="38.5583333333333" style="29" customWidth="1"/>
    <col min="14851" max="14851" width="17.6666666666667" style="29" customWidth="1"/>
    <col min="14852" max="14852" width="19.4416666666667" style="29" customWidth="1"/>
    <col min="14853" max="14853" width="13.8833333333333" style="29" customWidth="1"/>
    <col min="14854" max="15105" width="8.33333333333333" style="29"/>
    <col min="15106" max="15106" width="38.5583333333333" style="29" customWidth="1"/>
    <col min="15107" max="15107" width="17.6666666666667" style="29" customWidth="1"/>
    <col min="15108" max="15108" width="19.4416666666667" style="29" customWidth="1"/>
    <col min="15109" max="15109" width="13.8833333333333" style="29" customWidth="1"/>
    <col min="15110" max="15361" width="8.33333333333333" style="29"/>
    <col min="15362" max="15362" width="38.5583333333333" style="29" customWidth="1"/>
    <col min="15363" max="15363" width="17.6666666666667" style="29" customWidth="1"/>
    <col min="15364" max="15364" width="19.4416666666667" style="29" customWidth="1"/>
    <col min="15365" max="15365" width="13.8833333333333" style="29" customWidth="1"/>
    <col min="15366" max="15617" width="8.33333333333333" style="29"/>
    <col min="15618" max="15618" width="38.5583333333333" style="29" customWidth="1"/>
    <col min="15619" max="15619" width="17.6666666666667" style="29" customWidth="1"/>
    <col min="15620" max="15620" width="19.4416666666667" style="29" customWidth="1"/>
    <col min="15621" max="15621" width="13.8833333333333" style="29" customWidth="1"/>
    <col min="15622" max="15873" width="8.33333333333333" style="29"/>
    <col min="15874" max="15874" width="38.5583333333333" style="29" customWidth="1"/>
    <col min="15875" max="15875" width="17.6666666666667" style="29" customWidth="1"/>
    <col min="15876" max="15876" width="19.4416666666667" style="29" customWidth="1"/>
    <col min="15877" max="15877" width="13.8833333333333" style="29" customWidth="1"/>
    <col min="15878" max="16129" width="8.33333333333333" style="29"/>
    <col min="16130" max="16130" width="38.5583333333333" style="29" customWidth="1"/>
    <col min="16131" max="16131" width="17.6666666666667" style="29" customWidth="1"/>
    <col min="16132" max="16132" width="19.4416666666667" style="29" customWidth="1"/>
    <col min="16133" max="16133" width="13.8833333333333" style="29" customWidth="1"/>
    <col min="16134" max="16384" width="8.33333333333333" style="29"/>
  </cols>
  <sheetData>
    <row r="1" customHeight="1" spans="5:5">
      <c r="E1" s="25" t="s">
        <v>533</v>
      </c>
    </row>
    <row r="2" ht="46.95" customHeight="1" spans="2:5">
      <c r="B2" s="30" t="s">
        <v>534</v>
      </c>
      <c r="C2" s="30"/>
      <c r="D2" s="30"/>
      <c r="E2" s="30"/>
    </row>
    <row r="3" ht="25.05" customHeight="1" spans="2:6">
      <c r="B3" s="31" t="s">
        <v>34</v>
      </c>
      <c r="C3" s="32"/>
      <c r="D3" s="32"/>
      <c r="E3" s="33" t="s">
        <v>35</v>
      </c>
      <c r="F3" s="33"/>
    </row>
    <row r="4" customHeight="1" spans="2:5">
      <c r="B4" s="34" t="s">
        <v>535</v>
      </c>
      <c r="C4" s="34" t="s">
        <v>536</v>
      </c>
      <c r="D4" s="34" t="s">
        <v>537</v>
      </c>
      <c r="E4" s="34" t="s">
        <v>538</v>
      </c>
    </row>
    <row r="5" s="28" customFormat="1" customHeight="1" spans="2:5">
      <c r="B5" s="35" t="s">
        <v>539</v>
      </c>
      <c r="C5" s="35"/>
      <c r="D5" s="35"/>
      <c r="E5" s="35"/>
    </row>
    <row r="6" s="28" customFormat="1" customHeight="1" spans="2:5">
      <c r="B6" s="35" t="s">
        <v>540</v>
      </c>
      <c r="C6" s="36">
        <v>1</v>
      </c>
      <c r="D6" s="35"/>
      <c r="E6" s="35">
        <v>3683.96</v>
      </c>
    </row>
    <row r="7" s="28" customFormat="1" customHeight="1" spans="2:5">
      <c r="B7" s="37" t="s">
        <v>541</v>
      </c>
      <c r="C7" s="36">
        <v>2</v>
      </c>
      <c r="D7" s="35"/>
      <c r="E7" s="35">
        <v>3683.96</v>
      </c>
    </row>
    <row r="8" customHeight="1" spans="2:5">
      <c r="B8" s="38" t="s">
        <v>542</v>
      </c>
      <c r="C8" s="36">
        <v>3</v>
      </c>
      <c r="D8" s="39">
        <v>2378.83</v>
      </c>
      <c r="E8" s="39">
        <v>2213.3</v>
      </c>
    </row>
    <row r="9" customHeight="1" spans="2:5">
      <c r="B9" s="38" t="s">
        <v>543</v>
      </c>
      <c r="C9" s="36">
        <v>4</v>
      </c>
      <c r="D9" s="39">
        <v>2368.83</v>
      </c>
      <c r="E9" s="39">
        <v>1613.12</v>
      </c>
    </row>
    <row r="10" customHeight="1" spans="2:5">
      <c r="B10" s="38" t="s">
        <v>544</v>
      </c>
      <c r="C10" s="36">
        <v>5</v>
      </c>
      <c r="D10" s="39">
        <v>60</v>
      </c>
      <c r="E10" s="39">
        <v>169.87</v>
      </c>
    </row>
    <row r="11" customHeight="1" spans="2:5">
      <c r="B11" s="38" t="s">
        <v>545</v>
      </c>
      <c r="C11" s="36">
        <v>6</v>
      </c>
      <c r="D11" s="39"/>
      <c r="E11" s="39"/>
    </row>
    <row r="12" customHeight="1" spans="2:5">
      <c r="B12" s="38" t="s">
        <v>546</v>
      </c>
      <c r="C12" s="36">
        <v>7</v>
      </c>
      <c r="D12" s="39"/>
      <c r="E12" s="39"/>
    </row>
    <row r="13" customHeight="1" spans="2:5">
      <c r="B13" s="38" t="s">
        <v>547</v>
      </c>
      <c r="C13" s="36">
        <v>8</v>
      </c>
      <c r="D13" s="39"/>
      <c r="E13" s="39"/>
    </row>
    <row r="14" customHeight="1" spans="2:5">
      <c r="B14" s="38" t="s">
        <v>548</v>
      </c>
      <c r="C14" s="36">
        <v>9</v>
      </c>
      <c r="D14" s="39"/>
      <c r="E14" s="39"/>
    </row>
    <row r="15" customHeight="1" spans="2:5">
      <c r="B15" s="38" t="s">
        <v>549</v>
      </c>
      <c r="C15" s="36">
        <v>10</v>
      </c>
      <c r="D15" s="39"/>
      <c r="E15" s="39"/>
    </row>
    <row r="16" customHeight="1" spans="2:5">
      <c r="B16" s="38" t="s">
        <v>550</v>
      </c>
      <c r="C16" s="36">
        <v>11</v>
      </c>
      <c r="D16" s="39"/>
      <c r="E16" s="39"/>
    </row>
    <row r="17" customHeight="1" spans="2:5">
      <c r="B17" s="38" t="s">
        <v>551</v>
      </c>
      <c r="C17" s="36">
        <v>12</v>
      </c>
      <c r="D17" s="39"/>
      <c r="E17" s="39"/>
    </row>
    <row r="18" customHeight="1" spans="2:5">
      <c r="B18" s="38" t="s">
        <v>552</v>
      </c>
      <c r="C18" s="36">
        <v>13</v>
      </c>
      <c r="D18" s="39">
        <v>201</v>
      </c>
      <c r="E18" s="39">
        <v>21.35</v>
      </c>
    </row>
    <row r="19" customHeight="1" spans="2:5">
      <c r="B19" s="40" t="s">
        <v>553</v>
      </c>
      <c r="C19" s="41">
        <v>14</v>
      </c>
      <c r="D19" s="42">
        <v>201</v>
      </c>
      <c r="E19" s="42">
        <v>21.35</v>
      </c>
    </row>
    <row r="20" customHeight="1" spans="2:5">
      <c r="B20" s="43" t="s">
        <v>554</v>
      </c>
      <c r="C20" s="44">
        <v>15</v>
      </c>
      <c r="D20" s="45">
        <v>62333.64</v>
      </c>
      <c r="E20" s="45">
        <v>1279.44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125"/>
  <sheetViews>
    <sheetView workbookViewId="0">
      <selection activeCell="E9" sqref="E9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25" style="2" customWidth="1"/>
    <col min="4" max="4" width="7.125" style="2" customWidth="1"/>
    <col min="5" max="5" width="12.625" style="2" customWidth="1"/>
    <col min="6" max="6" width="11.25" style="2" customWidth="1"/>
    <col min="7" max="7" width="14.5" style="4" customWidth="1"/>
    <col min="8" max="8" width="29.625" style="2" customWidth="1"/>
    <col min="9" max="10" width="8.25" style="2" customWidth="1"/>
    <col min="11" max="11" width="7.5" style="5" customWidth="1"/>
    <col min="12" max="12" width="6.625" style="5" customWidth="1"/>
    <col min="13" max="13" width="8.875" style="5" customWidth="1"/>
    <col min="14" max="14" width="8.5" style="2" customWidth="1"/>
    <col min="15" max="15" width="8.75" style="2" customWidth="1"/>
    <col min="16" max="16" width="9.5" style="2" customWidth="1"/>
    <col min="17" max="17" width="9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25" t="s">
        <v>555</v>
      </c>
    </row>
    <row r="2" ht="43.95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18"/>
      <c r="L3" s="18"/>
      <c r="M3" s="1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26" t="s">
        <v>35</v>
      </c>
      <c r="AC4" s="26"/>
      <c r="AD4" s="26"/>
    </row>
    <row r="5" s="1" customFormat="1" ht="34.5" customHeight="1" spans="1:30">
      <c r="A5" s="9" t="s">
        <v>161</v>
      </c>
      <c r="B5" s="9"/>
      <c r="C5" s="9"/>
      <c r="D5" s="9" t="s">
        <v>214</v>
      </c>
      <c r="E5" s="9" t="s">
        <v>354</v>
      </c>
      <c r="F5" s="9" t="s">
        <v>556</v>
      </c>
      <c r="G5" s="9" t="s">
        <v>557</v>
      </c>
      <c r="H5" s="9" t="s">
        <v>558</v>
      </c>
      <c r="I5" s="9" t="s">
        <v>559</v>
      </c>
      <c r="J5" s="9" t="s">
        <v>560</v>
      </c>
      <c r="K5" s="9" t="s">
        <v>561</v>
      </c>
      <c r="L5" s="9" t="s">
        <v>562</v>
      </c>
      <c r="M5" s="9" t="s">
        <v>563</v>
      </c>
      <c r="N5" s="9" t="s">
        <v>564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404</v>
      </c>
    </row>
    <row r="6" s="1" customFormat="1" ht="35.4" customHeight="1" spans="1:30">
      <c r="A6" s="9" t="s">
        <v>169</v>
      </c>
      <c r="B6" s="9" t="s">
        <v>170</v>
      </c>
      <c r="C6" s="9" t="s">
        <v>171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308</v>
      </c>
      <c r="O6" s="9" t="s">
        <v>565</v>
      </c>
      <c r="P6" s="9"/>
      <c r="Q6" s="9"/>
      <c r="R6" s="9" t="s">
        <v>505</v>
      </c>
      <c r="S6" s="9" t="s">
        <v>144</v>
      </c>
      <c r="T6" s="9" t="s">
        <v>566</v>
      </c>
      <c r="U6" s="9" t="s">
        <v>567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132</v>
      </c>
      <c r="AD6" s="9"/>
    </row>
    <row r="7" s="1" customFormat="1" ht="4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568</v>
      </c>
      <c r="P7" s="9" t="s">
        <v>382</v>
      </c>
      <c r="Q7" s="9" t="s">
        <v>246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2" customFormat="1" ht="28.5" customHeight="1" spans="1:30">
      <c r="A8" s="10"/>
      <c r="B8" s="10"/>
      <c r="C8" s="11"/>
      <c r="D8" s="11"/>
      <c r="E8" s="9" t="s">
        <v>139</v>
      </c>
      <c r="F8" s="11"/>
      <c r="G8" s="11"/>
      <c r="H8" s="11"/>
      <c r="I8" s="11"/>
      <c r="J8" s="11"/>
      <c r="K8" s="9"/>
      <c r="L8" s="9"/>
      <c r="M8" s="11">
        <v>662.01</v>
      </c>
      <c r="N8" s="11">
        <v>662.01</v>
      </c>
      <c r="O8" s="11">
        <v>662.01</v>
      </c>
      <c r="P8" s="11">
        <v>662.01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11"/>
    </row>
    <row r="9" s="2" customFormat="1" ht="28.5" customHeight="1" spans="1:30">
      <c r="A9" s="10"/>
      <c r="B9" s="10"/>
      <c r="C9" s="11"/>
      <c r="D9" s="12">
        <v>209</v>
      </c>
      <c r="E9" s="12" t="s">
        <v>3</v>
      </c>
      <c r="F9" s="11"/>
      <c r="G9" s="13"/>
      <c r="H9" s="11"/>
      <c r="I9" s="11"/>
      <c r="J9" s="11"/>
      <c r="K9" s="9"/>
      <c r="L9" s="9"/>
      <c r="M9" s="11">
        <f>M8</f>
        <v>662.01</v>
      </c>
      <c r="N9" s="11">
        <f>N8</f>
        <v>662.01</v>
      </c>
      <c r="O9" s="11">
        <f>O8</f>
        <v>662.01</v>
      </c>
      <c r="P9" s="11">
        <f>P8</f>
        <v>662.01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1"/>
    </row>
    <row r="10" s="2" customFormat="1" ht="28.5" customHeight="1" spans="1:30">
      <c r="A10" s="10"/>
      <c r="B10" s="10"/>
      <c r="C10" s="11"/>
      <c r="D10" s="12">
        <v>209001</v>
      </c>
      <c r="E10" s="12" t="s">
        <v>3</v>
      </c>
      <c r="F10" s="11"/>
      <c r="G10" s="13"/>
      <c r="H10" s="11"/>
      <c r="I10" s="11"/>
      <c r="J10" s="11"/>
      <c r="K10" s="9"/>
      <c r="L10" s="9"/>
      <c r="M10" s="11">
        <f>M9</f>
        <v>662.01</v>
      </c>
      <c r="N10" s="11">
        <f>N9</f>
        <v>662.01</v>
      </c>
      <c r="O10" s="11">
        <f>O9</f>
        <v>662.01</v>
      </c>
      <c r="P10" s="11">
        <f>P9</f>
        <v>662.01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11"/>
    </row>
    <row r="11" s="3" customFormat="1" ht="28.5" customHeight="1" spans="1:30">
      <c r="A11" s="14" t="s">
        <v>172</v>
      </c>
      <c r="B11" s="14" t="s">
        <v>182</v>
      </c>
      <c r="C11" s="14" t="s">
        <v>182</v>
      </c>
      <c r="D11" s="15">
        <v>209001</v>
      </c>
      <c r="E11" s="15" t="s">
        <v>3</v>
      </c>
      <c r="F11" s="15" t="s">
        <v>569</v>
      </c>
      <c r="G11" s="16" t="s">
        <v>570</v>
      </c>
      <c r="H11" s="15" t="s">
        <v>571</v>
      </c>
      <c r="I11" s="19">
        <v>2025.1</v>
      </c>
      <c r="J11" s="19">
        <v>2025.12</v>
      </c>
      <c r="K11" s="19">
        <v>2</v>
      </c>
      <c r="L11" s="19" t="s">
        <v>572</v>
      </c>
      <c r="M11" s="20">
        <v>1</v>
      </c>
      <c r="N11" s="20">
        <v>1</v>
      </c>
      <c r="O11" s="20">
        <v>1</v>
      </c>
      <c r="P11" s="20">
        <v>1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15"/>
    </row>
    <row r="12" s="3" customFormat="1" ht="28.5" customHeight="1" spans="1:30">
      <c r="A12" s="14" t="s">
        <v>172</v>
      </c>
      <c r="B12" s="14" t="s">
        <v>182</v>
      </c>
      <c r="C12" s="14" t="s">
        <v>182</v>
      </c>
      <c r="D12" s="15">
        <v>209001</v>
      </c>
      <c r="E12" s="15" t="s">
        <v>3</v>
      </c>
      <c r="F12" s="15" t="s">
        <v>569</v>
      </c>
      <c r="G12" s="16" t="s">
        <v>573</v>
      </c>
      <c r="H12" s="17" t="s">
        <v>574</v>
      </c>
      <c r="I12" s="19">
        <v>2025.1</v>
      </c>
      <c r="J12" s="19">
        <v>2025.12</v>
      </c>
      <c r="K12" s="21">
        <v>1</v>
      </c>
      <c r="L12" s="21" t="s">
        <v>572</v>
      </c>
      <c r="M12" s="22">
        <v>1.3</v>
      </c>
      <c r="N12" s="20">
        <v>1.3</v>
      </c>
      <c r="O12" s="20">
        <v>1.3</v>
      </c>
      <c r="P12" s="20">
        <v>1.3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15"/>
    </row>
    <row r="13" s="3" customFormat="1" ht="28.5" customHeight="1" spans="1:30">
      <c r="A13" s="14" t="s">
        <v>172</v>
      </c>
      <c r="B13" s="14" t="s">
        <v>182</v>
      </c>
      <c r="C13" s="14" t="s">
        <v>182</v>
      </c>
      <c r="D13" s="15">
        <v>209001</v>
      </c>
      <c r="E13" s="15" t="s">
        <v>3</v>
      </c>
      <c r="F13" s="15" t="s">
        <v>569</v>
      </c>
      <c r="G13" s="16" t="s">
        <v>575</v>
      </c>
      <c r="H13" s="17" t="s">
        <v>576</v>
      </c>
      <c r="I13" s="19">
        <v>2025.1</v>
      </c>
      <c r="J13" s="19">
        <v>2025.12</v>
      </c>
      <c r="K13" s="21">
        <v>2</v>
      </c>
      <c r="L13" s="21" t="s">
        <v>577</v>
      </c>
      <c r="M13" s="22">
        <v>0.9</v>
      </c>
      <c r="N13" s="20">
        <v>0.9</v>
      </c>
      <c r="O13" s="20">
        <v>0.9</v>
      </c>
      <c r="P13" s="20">
        <v>0.9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15"/>
    </row>
    <row r="14" s="3" customFormat="1" ht="28.5" customHeight="1" spans="1:30">
      <c r="A14" s="14" t="s">
        <v>172</v>
      </c>
      <c r="B14" s="14" t="s">
        <v>182</v>
      </c>
      <c r="C14" s="14" t="s">
        <v>182</v>
      </c>
      <c r="D14" s="15">
        <v>209001</v>
      </c>
      <c r="E14" s="15" t="s">
        <v>3</v>
      </c>
      <c r="F14" s="15" t="s">
        <v>569</v>
      </c>
      <c r="G14" s="16" t="s">
        <v>578</v>
      </c>
      <c r="H14" s="17" t="s">
        <v>579</v>
      </c>
      <c r="I14" s="19">
        <v>2025.1</v>
      </c>
      <c r="J14" s="19">
        <v>2025.12</v>
      </c>
      <c r="K14" s="21">
        <v>5</v>
      </c>
      <c r="L14" s="21" t="s">
        <v>577</v>
      </c>
      <c r="M14" s="22">
        <v>0.03</v>
      </c>
      <c r="N14" s="20">
        <v>0.03</v>
      </c>
      <c r="O14" s="20">
        <v>0.03</v>
      </c>
      <c r="P14" s="20">
        <v>0.03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15"/>
    </row>
    <row r="15" s="3" customFormat="1" ht="28.5" customHeight="1" spans="1:30">
      <c r="A15" s="14" t="s">
        <v>172</v>
      </c>
      <c r="B15" s="14" t="s">
        <v>182</v>
      </c>
      <c r="C15" s="14" t="s">
        <v>182</v>
      </c>
      <c r="D15" s="15">
        <v>209001</v>
      </c>
      <c r="E15" s="15" t="s">
        <v>3</v>
      </c>
      <c r="F15" s="15" t="s">
        <v>569</v>
      </c>
      <c r="G15" s="16" t="s">
        <v>580</v>
      </c>
      <c r="H15" s="17" t="s">
        <v>581</v>
      </c>
      <c r="I15" s="19">
        <v>2025.1</v>
      </c>
      <c r="J15" s="19">
        <v>2025.12</v>
      </c>
      <c r="K15" s="21">
        <v>3</v>
      </c>
      <c r="L15" s="21" t="s">
        <v>577</v>
      </c>
      <c r="M15" s="22">
        <v>0.5</v>
      </c>
      <c r="N15" s="20">
        <v>0.5</v>
      </c>
      <c r="O15" s="20">
        <v>0.5</v>
      </c>
      <c r="P15" s="20">
        <v>0.5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15"/>
    </row>
    <row r="16" s="3" customFormat="1" ht="28.5" customHeight="1" spans="1:30">
      <c r="A16" s="14" t="s">
        <v>172</v>
      </c>
      <c r="B16" s="14" t="s">
        <v>182</v>
      </c>
      <c r="C16" s="14" t="s">
        <v>182</v>
      </c>
      <c r="D16" s="15">
        <v>209001</v>
      </c>
      <c r="E16" s="15" t="s">
        <v>3</v>
      </c>
      <c r="F16" s="15" t="s">
        <v>569</v>
      </c>
      <c r="G16" s="16" t="s">
        <v>582</v>
      </c>
      <c r="H16" s="17" t="s">
        <v>583</v>
      </c>
      <c r="I16" s="19">
        <v>2025.1</v>
      </c>
      <c r="J16" s="19">
        <v>2025.12</v>
      </c>
      <c r="K16" s="21">
        <v>15</v>
      </c>
      <c r="L16" s="21" t="s">
        <v>584</v>
      </c>
      <c r="M16" s="22">
        <v>0.3</v>
      </c>
      <c r="N16" s="20">
        <v>0.3</v>
      </c>
      <c r="O16" s="20">
        <v>0.3</v>
      </c>
      <c r="P16" s="20">
        <v>0.3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15"/>
    </row>
    <row r="17" s="3" customFormat="1" ht="28.5" customHeight="1" spans="1:30">
      <c r="A17" s="14" t="s">
        <v>172</v>
      </c>
      <c r="B17" s="14" t="s">
        <v>182</v>
      </c>
      <c r="C17" s="14" t="s">
        <v>182</v>
      </c>
      <c r="D17" s="15">
        <v>209001</v>
      </c>
      <c r="E17" s="15" t="s">
        <v>3</v>
      </c>
      <c r="F17" s="15" t="s">
        <v>569</v>
      </c>
      <c r="G17" s="16" t="s">
        <v>582</v>
      </c>
      <c r="H17" s="17" t="s">
        <v>585</v>
      </c>
      <c r="I17" s="19">
        <v>2025.1</v>
      </c>
      <c r="J17" s="19">
        <v>2025.12</v>
      </c>
      <c r="K17" s="21">
        <v>20</v>
      </c>
      <c r="L17" s="21" t="s">
        <v>584</v>
      </c>
      <c r="M17" s="22">
        <v>0.06</v>
      </c>
      <c r="N17" s="20">
        <v>0.06</v>
      </c>
      <c r="O17" s="20">
        <v>0.06</v>
      </c>
      <c r="P17" s="20">
        <v>0.06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15"/>
    </row>
    <row r="18" s="3" customFormat="1" ht="28.5" customHeight="1" spans="1:30">
      <c r="A18" s="14" t="s">
        <v>172</v>
      </c>
      <c r="B18" s="14" t="s">
        <v>182</v>
      </c>
      <c r="C18" s="14" t="s">
        <v>182</v>
      </c>
      <c r="D18" s="15">
        <v>209001</v>
      </c>
      <c r="E18" s="15" t="s">
        <v>3</v>
      </c>
      <c r="F18" s="15" t="s">
        <v>569</v>
      </c>
      <c r="G18" s="16" t="s">
        <v>582</v>
      </c>
      <c r="H18" s="17" t="s">
        <v>586</v>
      </c>
      <c r="I18" s="19">
        <v>2025.1</v>
      </c>
      <c r="J18" s="19">
        <v>2025.12</v>
      </c>
      <c r="K18" s="21">
        <v>120</v>
      </c>
      <c r="L18" s="21" t="s">
        <v>584</v>
      </c>
      <c r="M18" s="22">
        <v>0.25</v>
      </c>
      <c r="N18" s="20">
        <v>0.25</v>
      </c>
      <c r="O18" s="20">
        <v>0.25</v>
      </c>
      <c r="P18" s="20">
        <v>0.25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15"/>
    </row>
    <row r="19" s="3" customFormat="1" ht="28.5" customHeight="1" spans="1:30">
      <c r="A19" s="14" t="s">
        <v>172</v>
      </c>
      <c r="B19" s="14" t="s">
        <v>182</v>
      </c>
      <c r="C19" s="14" t="s">
        <v>182</v>
      </c>
      <c r="D19" s="15">
        <v>209001</v>
      </c>
      <c r="E19" s="15" t="s">
        <v>3</v>
      </c>
      <c r="F19" s="15" t="s">
        <v>569</v>
      </c>
      <c r="G19" s="16" t="s">
        <v>582</v>
      </c>
      <c r="H19" s="17" t="s">
        <v>587</v>
      </c>
      <c r="I19" s="19">
        <v>2025.1</v>
      </c>
      <c r="J19" s="19">
        <v>2025.12</v>
      </c>
      <c r="K19" s="21">
        <v>20</v>
      </c>
      <c r="L19" s="21" t="s">
        <v>588</v>
      </c>
      <c r="M19" s="22">
        <v>0.03</v>
      </c>
      <c r="N19" s="20">
        <v>0.03</v>
      </c>
      <c r="O19" s="20">
        <v>0.03</v>
      </c>
      <c r="P19" s="20">
        <v>0.03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15"/>
    </row>
    <row r="20" s="3" customFormat="1" ht="28.5" customHeight="1" spans="1:30">
      <c r="A20" s="14" t="s">
        <v>172</v>
      </c>
      <c r="B20" s="14" t="s">
        <v>182</v>
      </c>
      <c r="C20" s="14" t="s">
        <v>182</v>
      </c>
      <c r="D20" s="15">
        <v>209001</v>
      </c>
      <c r="E20" s="15" t="s">
        <v>3</v>
      </c>
      <c r="F20" s="15" t="s">
        <v>569</v>
      </c>
      <c r="G20" s="16" t="s">
        <v>582</v>
      </c>
      <c r="H20" s="17" t="s">
        <v>589</v>
      </c>
      <c r="I20" s="19">
        <v>2025.1</v>
      </c>
      <c r="J20" s="19">
        <v>2025.12</v>
      </c>
      <c r="K20" s="21">
        <v>20</v>
      </c>
      <c r="L20" s="21" t="s">
        <v>590</v>
      </c>
      <c r="M20" s="22">
        <v>0.04</v>
      </c>
      <c r="N20" s="20">
        <v>0.04</v>
      </c>
      <c r="O20" s="20">
        <v>0.04</v>
      </c>
      <c r="P20" s="20">
        <v>0.04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15"/>
    </row>
    <row r="21" s="3" customFormat="1" ht="28.5" customHeight="1" spans="1:30">
      <c r="A21" s="14" t="s">
        <v>172</v>
      </c>
      <c r="B21" s="14" t="s">
        <v>182</v>
      </c>
      <c r="C21" s="14" t="s">
        <v>182</v>
      </c>
      <c r="D21" s="15">
        <v>209001</v>
      </c>
      <c r="E21" s="15" t="s">
        <v>3</v>
      </c>
      <c r="F21" s="15" t="s">
        <v>569</v>
      </c>
      <c r="G21" s="16" t="s">
        <v>582</v>
      </c>
      <c r="H21" s="17" t="s">
        <v>591</v>
      </c>
      <c r="I21" s="19">
        <v>2025.1</v>
      </c>
      <c r="J21" s="19">
        <v>2025.12</v>
      </c>
      <c r="K21" s="21">
        <v>40</v>
      </c>
      <c r="L21" s="21" t="s">
        <v>590</v>
      </c>
      <c r="M21" s="22">
        <v>0.04</v>
      </c>
      <c r="N21" s="20">
        <v>0.04</v>
      </c>
      <c r="O21" s="20">
        <v>0.04</v>
      </c>
      <c r="P21" s="20">
        <v>0.04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15"/>
    </row>
    <row r="22" s="3" customFormat="1" ht="28.5" customHeight="1" spans="1:30">
      <c r="A22" s="14" t="s">
        <v>172</v>
      </c>
      <c r="B22" s="14" t="s">
        <v>182</v>
      </c>
      <c r="C22" s="14" t="s">
        <v>182</v>
      </c>
      <c r="D22" s="15">
        <v>209001</v>
      </c>
      <c r="E22" s="15" t="s">
        <v>3</v>
      </c>
      <c r="F22" s="15" t="s">
        <v>569</v>
      </c>
      <c r="G22" s="16" t="s">
        <v>582</v>
      </c>
      <c r="H22" s="17" t="s">
        <v>592</v>
      </c>
      <c r="I22" s="19">
        <v>2025.1</v>
      </c>
      <c r="J22" s="19">
        <v>2025.12</v>
      </c>
      <c r="K22" s="21">
        <v>20</v>
      </c>
      <c r="L22" s="21" t="s">
        <v>590</v>
      </c>
      <c r="M22" s="22">
        <v>0.04</v>
      </c>
      <c r="N22" s="20">
        <v>0.04</v>
      </c>
      <c r="O22" s="20">
        <v>0.04</v>
      </c>
      <c r="P22" s="20">
        <v>0.04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15"/>
    </row>
    <row r="23" s="3" customFormat="1" ht="28.5" customHeight="1" spans="1:30">
      <c r="A23" s="14" t="s">
        <v>172</v>
      </c>
      <c r="B23" s="14" t="s">
        <v>182</v>
      </c>
      <c r="C23" s="14" t="s">
        <v>182</v>
      </c>
      <c r="D23" s="15">
        <v>209001</v>
      </c>
      <c r="E23" s="15" t="s">
        <v>3</v>
      </c>
      <c r="F23" s="15" t="s">
        <v>569</v>
      </c>
      <c r="G23" s="16" t="s">
        <v>582</v>
      </c>
      <c r="H23" s="17" t="s">
        <v>593</v>
      </c>
      <c r="I23" s="19">
        <v>2025.1</v>
      </c>
      <c r="J23" s="19">
        <v>2025.12</v>
      </c>
      <c r="K23" s="21">
        <v>6</v>
      </c>
      <c r="L23" s="21" t="s">
        <v>577</v>
      </c>
      <c r="M23" s="22">
        <v>0.15</v>
      </c>
      <c r="N23" s="20">
        <v>0.15</v>
      </c>
      <c r="O23" s="20">
        <v>0.15</v>
      </c>
      <c r="P23" s="20">
        <v>0.15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15"/>
    </row>
    <row r="24" s="3" customFormat="1" ht="28.5" customHeight="1" spans="1:30">
      <c r="A24" s="14" t="s">
        <v>172</v>
      </c>
      <c r="B24" s="14" t="s">
        <v>182</v>
      </c>
      <c r="C24" s="14" t="s">
        <v>182</v>
      </c>
      <c r="D24" s="15">
        <v>209001</v>
      </c>
      <c r="E24" s="15" t="s">
        <v>3</v>
      </c>
      <c r="F24" s="15" t="s">
        <v>569</v>
      </c>
      <c r="G24" s="16" t="s">
        <v>582</v>
      </c>
      <c r="H24" s="17" t="s">
        <v>594</v>
      </c>
      <c r="I24" s="19">
        <v>2025.1</v>
      </c>
      <c r="J24" s="19">
        <v>2025.12</v>
      </c>
      <c r="K24" s="21">
        <v>12</v>
      </c>
      <c r="L24" s="21" t="s">
        <v>577</v>
      </c>
      <c r="M24" s="22">
        <v>0.6</v>
      </c>
      <c r="N24" s="20">
        <v>0.6</v>
      </c>
      <c r="O24" s="20">
        <v>0.6</v>
      </c>
      <c r="P24" s="20">
        <v>0.6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15"/>
    </row>
    <row r="25" s="3" customFormat="1" ht="28.5" customHeight="1" spans="1:30">
      <c r="A25" s="14" t="s">
        <v>172</v>
      </c>
      <c r="B25" s="14" t="s">
        <v>182</v>
      </c>
      <c r="C25" s="14" t="s">
        <v>182</v>
      </c>
      <c r="D25" s="15">
        <v>209001</v>
      </c>
      <c r="E25" s="15" t="s">
        <v>3</v>
      </c>
      <c r="F25" s="15" t="s">
        <v>569</v>
      </c>
      <c r="G25" s="16" t="s">
        <v>582</v>
      </c>
      <c r="H25" s="17" t="s">
        <v>595</v>
      </c>
      <c r="I25" s="19">
        <v>2025.1</v>
      </c>
      <c r="J25" s="19">
        <v>2025.12</v>
      </c>
      <c r="K25" s="21">
        <v>40</v>
      </c>
      <c r="L25" s="21" t="s">
        <v>577</v>
      </c>
      <c r="M25" s="22">
        <v>0.05</v>
      </c>
      <c r="N25" s="20">
        <v>0.05</v>
      </c>
      <c r="O25" s="20">
        <v>0.05</v>
      </c>
      <c r="P25" s="20">
        <v>0.05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15"/>
    </row>
    <row r="26" s="3" customFormat="1" ht="28.5" customHeight="1" spans="1:30">
      <c r="A26" s="14" t="s">
        <v>172</v>
      </c>
      <c r="B26" s="14" t="s">
        <v>182</v>
      </c>
      <c r="C26" s="14" t="s">
        <v>182</v>
      </c>
      <c r="D26" s="15">
        <v>209001</v>
      </c>
      <c r="E26" s="15" t="s">
        <v>3</v>
      </c>
      <c r="F26" s="15" t="s">
        <v>569</v>
      </c>
      <c r="G26" s="16" t="s">
        <v>582</v>
      </c>
      <c r="H26" s="17" t="s">
        <v>596</v>
      </c>
      <c r="I26" s="19">
        <v>2025.1</v>
      </c>
      <c r="J26" s="19">
        <v>2025.12</v>
      </c>
      <c r="K26" s="21">
        <v>10</v>
      </c>
      <c r="L26" s="21" t="s">
        <v>590</v>
      </c>
      <c r="M26" s="22">
        <v>0.01</v>
      </c>
      <c r="N26" s="20">
        <v>0.01</v>
      </c>
      <c r="O26" s="20">
        <v>0.01</v>
      </c>
      <c r="P26" s="20">
        <v>0.01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15"/>
    </row>
    <row r="27" s="3" customFormat="1" ht="28.5" customHeight="1" spans="1:30">
      <c r="A27" s="14" t="s">
        <v>172</v>
      </c>
      <c r="B27" s="14" t="s">
        <v>182</v>
      </c>
      <c r="C27" s="14" t="s">
        <v>182</v>
      </c>
      <c r="D27" s="15">
        <v>209001</v>
      </c>
      <c r="E27" s="15" t="s">
        <v>3</v>
      </c>
      <c r="F27" s="15" t="s">
        <v>569</v>
      </c>
      <c r="G27" s="16" t="s">
        <v>582</v>
      </c>
      <c r="H27" s="17" t="s">
        <v>597</v>
      </c>
      <c r="I27" s="19">
        <v>2025.1</v>
      </c>
      <c r="J27" s="19">
        <v>2025.12</v>
      </c>
      <c r="K27" s="21">
        <v>5</v>
      </c>
      <c r="L27" s="21" t="s">
        <v>577</v>
      </c>
      <c r="M27" s="22">
        <v>0.01</v>
      </c>
      <c r="N27" s="20">
        <v>0.01</v>
      </c>
      <c r="O27" s="20">
        <v>0.01</v>
      </c>
      <c r="P27" s="20">
        <v>0.01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15"/>
    </row>
    <row r="28" s="3" customFormat="1" ht="28.5" customHeight="1" spans="1:30">
      <c r="A28" s="14" t="s">
        <v>172</v>
      </c>
      <c r="B28" s="14" t="s">
        <v>182</v>
      </c>
      <c r="C28" s="14" t="s">
        <v>182</v>
      </c>
      <c r="D28" s="15">
        <v>209001</v>
      </c>
      <c r="E28" s="15" t="s">
        <v>3</v>
      </c>
      <c r="F28" s="15" t="s">
        <v>569</v>
      </c>
      <c r="G28" s="16" t="s">
        <v>582</v>
      </c>
      <c r="H28" s="17" t="s">
        <v>598</v>
      </c>
      <c r="I28" s="19">
        <v>2025.1</v>
      </c>
      <c r="J28" s="19">
        <v>2025.12</v>
      </c>
      <c r="K28" s="21">
        <v>5</v>
      </c>
      <c r="L28" s="21" t="s">
        <v>590</v>
      </c>
      <c r="M28" s="22">
        <v>0.01</v>
      </c>
      <c r="N28" s="20">
        <v>0.01</v>
      </c>
      <c r="O28" s="20">
        <v>0.01</v>
      </c>
      <c r="P28" s="20">
        <v>0.01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5"/>
    </row>
    <row r="29" s="3" customFormat="1" ht="28.5" customHeight="1" spans="1:30">
      <c r="A29" s="14" t="s">
        <v>172</v>
      </c>
      <c r="B29" s="14" t="s">
        <v>182</v>
      </c>
      <c r="C29" s="14" t="s">
        <v>182</v>
      </c>
      <c r="D29" s="15">
        <v>209001</v>
      </c>
      <c r="E29" s="15" t="s">
        <v>3</v>
      </c>
      <c r="F29" s="15" t="s">
        <v>569</v>
      </c>
      <c r="G29" s="16" t="s">
        <v>582</v>
      </c>
      <c r="H29" s="17" t="s">
        <v>599</v>
      </c>
      <c r="I29" s="19">
        <v>2025.1</v>
      </c>
      <c r="J29" s="19">
        <v>2025.12</v>
      </c>
      <c r="K29" s="21">
        <v>10</v>
      </c>
      <c r="L29" s="19" t="s">
        <v>590</v>
      </c>
      <c r="M29" s="20">
        <v>0.02</v>
      </c>
      <c r="N29" s="20">
        <v>0.02</v>
      </c>
      <c r="O29" s="20">
        <v>0.02</v>
      </c>
      <c r="P29" s="20">
        <v>0.02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15"/>
    </row>
    <row r="30" s="3" customFormat="1" ht="28.5" customHeight="1" spans="1:30">
      <c r="A30" s="14" t="s">
        <v>172</v>
      </c>
      <c r="B30" s="14" t="s">
        <v>182</v>
      </c>
      <c r="C30" s="14" t="s">
        <v>182</v>
      </c>
      <c r="D30" s="15">
        <v>209001</v>
      </c>
      <c r="E30" s="15" t="s">
        <v>3</v>
      </c>
      <c r="F30" s="15" t="s">
        <v>569</v>
      </c>
      <c r="G30" s="16" t="s">
        <v>582</v>
      </c>
      <c r="H30" s="17" t="s">
        <v>600</v>
      </c>
      <c r="I30" s="19">
        <v>2025.1</v>
      </c>
      <c r="J30" s="19">
        <v>2025.12</v>
      </c>
      <c r="K30" s="21">
        <v>20</v>
      </c>
      <c r="L30" s="21" t="s">
        <v>590</v>
      </c>
      <c r="M30" s="22">
        <v>0.04</v>
      </c>
      <c r="N30" s="20">
        <v>0.04</v>
      </c>
      <c r="O30" s="20">
        <v>0.04</v>
      </c>
      <c r="P30" s="20">
        <v>0.04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15"/>
    </row>
    <row r="31" s="3" customFormat="1" ht="28.5" customHeight="1" spans="1:30">
      <c r="A31" s="14" t="s">
        <v>172</v>
      </c>
      <c r="B31" s="14" t="s">
        <v>182</v>
      </c>
      <c r="C31" s="14" t="s">
        <v>182</v>
      </c>
      <c r="D31" s="15">
        <v>209001</v>
      </c>
      <c r="E31" s="15" t="s">
        <v>3</v>
      </c>
      <c r="F31" s="15" t="s">
        <v>569</v>
      </c>
      <c r="G31" s="16" t="s">
        <v>582</v>
      </c>
      <c r="H31" s="17" t="s">
        <v>601</v>
      </c>
      <c r="I31" s="19">
        <v>2025.1</v>
      </c>
      <c r="J31" s="19">
        <v>2025.12</v>
      </c>
      <c r="K31" s="21">
        <v>20</v>
      </c>
      <c r="L31" s="21" t="s">
        <v>590</v>
      </c>
      <c r="M31" s="22">
        <v>0.04</v>
      </c>
      <c r="N31" s="20">
        <v>0.04</v>
      </c>
      <c r="O31" s="20">
        <v>0.04</v>
      </c>
      <c r="P31" s="20">
        <v>0.04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15"/>
    </row>
    <row r="32" s="3" customFormat="1" ht="28.5" customHeight="1" spans="1:30">
      <c r="A32" s="14" t="s">
        <v>172</v>
      </c>
      <c r="B32" s="14" t="s">
        <v>182</v>
      </c>
      <c r="C32" s="14" t="s">
        <v>182</v>
      </c>
      <c r="D32" s="15">
        <v>209001</v>
      </c>
      <c r="E32" s="15" t="s">
        <v>3</v>
      </c>
      <c r="F32" s="15" t="s">
        <v>569</v>
      </c>
      <c r="G32" s="16" t="s">
        <v>582</v>
      </c>
      <c r="H32" s="17" t="s">
        <v>602</v>
      </c>
      <c r="I32" s="19">
        <v>2025.1</v>
      </c>
      <c r="J32" s="19">
        <v>2025.12</v>
      </c>
      <c r="K32" s="21">
        <v>15</v>
      </c>
      <c r="L32" s="21" t="s">
        <v>584</v>
      </c>
      <c r="M32" s="22">
        <v>0.09</v>
      </c>
      <c r="N32" s="20">
        <v>0.09</v>
      </c>
      <c r="O32" s="20">
        <v>0.09</v>
      </c>
      <c r="P32" s="20">
        <v>0.09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15"/>
    </row>
    <row r="33" s="3" customFormat="1" ht="28.5" customHeight="1" spans="1:30">
      <c r="A33" s="14" t="s">
        <v>172</v>
      </c>
      <c r="B33" s="14" t="s">
        <v>182</v>
      </c>
      <c r="C33" s="14" t="s">
        <v>182</v>
      </c>
      <c r="D33" s="15">
        <v>209001</v>
      </c>
      <c r="E33" s="15" t="s">
        <v>3</v>
      </c>
      <c r="F33" s="15" t="s">
        <v>569</v>
      </c>
      <c r="G33" s="16" t="s">
        <v>582</v>
      </c>
      <c r="H33" s="17" t="s">
        <v>603</v>
      </c>
      <c r="I33" s="19">
        <v>2025.1</v>
      </c>
      <c r="J33" s="19">
        <v>2025.12</v>
      </c>
      <c r="K33" s="19">
        <v>15</v>
      </c>
      <c r="L33" s="19" t="s">
        <v>584</v>
      </c>
      <c r="M33" s="20">
        <v>0.12</v>
      </c>
      <c r="N33" s="20">
        <v>0.12</v>
      </c>
      <c r="O33" s="20">
        <v>0.12</v>
      </c>
      <c r="P33" s="20">
        <v>0.12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15"/>
    </row>
    <row r="34" s="3" customFormat="1" ht="28.5" customHeight="1" spans="1:30">
      <c r="A34" s="14" t="s">
        <v>172</v>
      </c>
      <c r="B34" s="14" t="s">
        <v>182</v>
      </c>
      <c r="C34" s="14" t="s">
        <v>182</v>
      </c>
      <c r="D34" s="15">
        <v>209001</v>
      </c>
      <c r="E34" s="15" t="s">
        <v>3</v>
      </c>
      <c r="F34" s="15" t="s">
        <v>569</v>
      </c>
      <c r="G34" s="16" t="s">
        <v>582</v>
      </c>
      <c r="H34" s="17" t="s">
        <v>604</v>
      </c>
      <c r="I34" s="19">
        <v>2025.1</v>
      </c>
      <c r="J34" s="19">
        <v>2025.12</v>
      </c>
      <c r="K34" s="19">
        <v>10</v>
      </c>
      <c r="L34" s="19" t="s">
        <v>590</v>
      </c>
      <c r="M34" s="20">
        <v>0.02</v>
      </c>
      <c r="N34" s="20">
        <v>0.02</v>
      </c>
      <c r="O34" s="20">
        <v>0.02</v>
      </c>
      <c r="P34" s="20">
        <v>0.02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15"/>
    </row>
    <row r="35" s="3" customFormat="1" ht="28.5" customHeight="1" spans="1:30">
      <c r="A35" s="14" t="s">
        <v>172</v>
      </c>
      <c r="B35" s="14" t="s">
        <v>182</v>
      </c>
      <c r="C35" s="14" t="s">
        <v>182</v>
      </c>
      <c r="D35" s="15">
        <v>209001</v>
      </c>
      <c r="E35" s="15" t="s">
        <v>3</v>
      </c>
      <c r="F35" s="15" t="s">
        <v>569</v>
      </c>
      <c r="G35" s="16" t="s">
        <v>582</v>
      </c>
      <c r="H35" s="17" t="s">
        <v>605</v>
      </c>
      <c r="I35" s="19">
        <v>2025.1</v>
      </c>
      <c r="J35" s="19">
        <v>2025.12</v>
      </c>
      <c r="K35" s="21">
        <v>10</v>
      </c>
      <c r="L35" s="21" t="s">
        <v>590</v>
      </c>
      <c r="M35" s="22">
        <v>0.02</v>
      </c>
      <c r="N35" s="20">
        <v>0.02</v>
      </c>
      <c r="O35" s="20">
        <v>0.02</v>
      </c>
      <c r="P35" s="20">
        <v>0.02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15"/>
    </row>
    <row r="36" s="3" customFormat="1" ht="28.5" customHeight="1" spans="1:30">
      <c r="A36" s="14" t="s">
        <v>172</v>
      </c>
      <c r="B36" s="14" t="s">
        <v>182</v>
      </c>
      <c r="C36" s="14" t="s">
        <v>182</v>
      </c>
      <c r="D36" s="15">
        <v>209001</v>
      </c>
      <c r="E36" s="15" t="s">
        <v>3</v>
      </c>
      <c r="F36" s="15" t="s">
        <v>569</v>
      </c>
      <c r="G36" s="16" t="s">
        <v>582</v>
      </c>
      <c r="H36" s="17" t="s">
        <v>606</v>
      </c>
      <c r="I36" s="19">
        <v>2025.1</v>
      </c>
      <c r="J36" s="19">
        <v>2025.12</v>
      </c>
      <c r="K36" s="21">
        <v>2</v>
      </c>
      <c r="L36" s="21" t="s">
        <v>590</v>
      </c>
      <c r="M36" s="22">
        <v>0</v>
      </c>
      <c r="N36" s="20">
        <v>0</v>
      </c>
      <c r="O36" s="20">
        <v>0</v>
      </c>
      <c r="P36" s="20">
        <v>0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15"/>
    </row>
    <row r="37" s="3" customFormat="1" ht="28.5" customHeight="1" spans="1:30">
      <c r="A37" s="14" t="s">
        <v>172</v>
      </c>
      <c r="B37" s="14" t="s">
        <v>182</v>
      </c>
      <c r="C37" s="14" t="s">
        <v>182</v>
      </c>
      <c r="D37" s="15">
        <v>209001</v>
      </c>
      <c r="E37" s="15" t="s">
        <v>3</v>
      </c>
      <c r="F37" s="15" t="s">
        <v>569</v>
      </c>
      <c r="G37" s="16" t="s">
        <v>582</v>
      </c>
      <c r="H37" s="17" t="s">
        <v>607</v>
      </c>
      <c r="I37" s="19">
        <v>2025.1</v>
      </c>
      <c r="J37" s="19">
        <v>2025.12</v>
      </c>
      <c r="K37" s="21">
        <v>2</v>
      </c>
      <c r="L37" s="21" t="s">
        <v>590</v>
      </c>
      <c r="M37" s="22">
        <v>0</v>
      </c>
      <c r="N37" s="20">
        <v>0</v>
      </c>
      <c r="O37" s="20">
        <v>0</v>
      </c>
      <c r="P37" s="20">
        <v>0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5"/>
    </row>
    <row r="38" s="3" customFormat="1" ht="28.5" customHeight="1" spans="1:30">
      <c r="A38" s="14" t="s">
        <v>172</v>
      </c>
      <c r="B38" s="14" t="s">
        <v>182</v>
      </c>
      <c r="C38" s="14" t="s">
        <v>182</v>
      </c>
      <c r="D38" s="15">
        <v>209001</v>
      </c>
      <c r="E38" s="15" t="s">
        <v>3</v>
      </c>
      <c r="F38" s="15" t="s">
        <v>569</v>
      </c>
      <c r="G38" s="16" t="s">
        <v>582</v>
      </c>
      <c r="H38" s="17" t="s">
        <v>608</v>
      </c>
      <c r="I38" s="19">
        <v>2025.1</v>
      </c>
      <c r="J38" s="19">
        <v>2025.12</v>
      </c>
      <c r="K38" s="21">
        <v>8</v>
      </c>
      <c r="L38" s="21" t="s">
        <v>609</v>
      </c>
      <c r="M38" s="22">
        <v>0.01</v>
      </c>
      <c r="N38" s="20">
        <v>0.01</v>
      </c>
      <c r="O38" s="20">
        <v>0.01</v>
      </c>
      <c r="P38" s="20">
        <v>0.01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15"/>
    </row>
    <row r="39" s="3" customFormat="1" ht="28.5" customHeight="1" spans="1:30">
      <c r="A39" s="14" t="s">
        <v>172</v>
      </c>
      <c r="B39" s="14" t="s">
        <v>182</v>
      </c>
      <c r="C39" s="14" t="s">
        <v>182</v>
      </c>
      <c r="D39" s="15">
        <v>209001</v>
      </c>
      <c r="E39" s="15" t="s">
        <v>3</v>
      </c>
      <c r="F39" s="15" t="s">
        <v>569</v>
      </c>
      <c r="G39" s="16" t="s">
        <v>582</v>
      </c>
      <c r="H39" s="17" t="s">
        <v>610</v>
      </c>
      <c r="I39" s="19">
        <v>2025.1</v>
      </c>
      <c r="J39" s="19">
        <v>2025.12</v>
      </c>
      <c r="K39" s="21">
        <v>6</v>
      </c>
      <c r="L39" s="21" t="s">
        <v>590</v>
      </c>
      <c r="M39" s="22">
        <v>0.01</v>
      </c>
      <c r="N39" s="20">
        <v>0.01</v>
      </c>
      <c r="O39" s="20">
        <v>0.01</v>
      </c>
      <c r="P39" s="20">
        <v>0.01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15"/>
    </row>
    <row r="40" s="3" customFormat="1" ht="28.5" customHeight="1" spans="1:30">
      <c r="A40" s="14" t="s">
        <v>172</v>
      </c>
      <c r="B40" s="14" t="s">
        <v>182</v>
      </c>
      <c r="C40" s="14" t="s">
        <v>182</v>
      </c>
      <c r="D40" s="15">
        <v>209001</v>
      </c>
      <c r="E40" s="15" t="s">
        <v>3</v>
      </c>
      <c r="F40" s="15" t="s">
        <v>569</v>
      </c>
      <c r="G40" s="16" t="s">
        <v>582</v>
      </c>
      <c r="H40" s="17" t="s">
        <v>611</v>
      </c>
      <c r="I40" s="19">
        <v>2025.1</v>
      </c>
      <c r="J40" s="19">
        <v>2025.12</v>
      </c>
      <c r="K40" s="21">
        <v>6</v>
      </c>
      <c r="L40" s="21" t="s">
        <v>577</v>
      </c>
      <c r="M40" s="22">
        <v>0.01</v>
      </c>
      <c r="N40" s="20">
        <v>0.01</v>
      </c>
      <c r="O40" s="20">
        <v>0.01</v>
      </c>
      <c r="P40" s="20">
        <v>0.01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15"/>
    </row>
    <row r="41" s="3" customFormat="1" ht="28.5" customHeight="1" spans="1:30">
      <c r="A41" s="14" t="s">
        <v>172</v>
      </c>
      <c r="B41" s="14" t="s">
        <v>182</v>
      </c>
      <c r="C41" s="14" t="s">
        <v>182</v>
      </c>
      <c r="D41" s="15">
        <v>209001</v>
      </c>
      <c r="E41" s="15" t="s">
        <v>3</v>
      </c>
      <c r="F41" s="15" t="s">
        <v>569</v>
      </c>
      <c r="G41" s="16" t="s">
        <v>582</v>
      </c>
      <c r="H41" s="17" t="s">
        <v>612</v>
      </c>
      <c r="I41" s="19">
        <v>2025.1</v>
      </c>
      <c r="J41" s="19">
        <v>2025.12</v>
      </c>
      <c r="K41" s="21">
        <v>2</v>
      </c>
      <c r="L41" s="21" t="s">
        <v>577</v>
      </c>
      <c r="M41" s="22">
        <v>0.01</v>
      </c>
      <c r="N41" s="20">
        <v>0.01</v>
      </c>
      <c r="O41" s="20">
        <v>0.01</v>
      </c>
      <c r="P41" s="20">
        <v>0.01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15"/>
    </row>
    <row r="42" s="3" customFormat="1" ht="28.5" customHeight="1" spans="1:30">
      <c r="A42" s="14" t="s">
        <v>172</v>
      </c>
      <c r="B42" s="14" t="s">
        <v>182</v>
      </c>
      <c r="C42" s="14" t="s">
        <v>182</v>
      </c>
      <c r="D42" s="15">
        <v>209001</v>
      </c>
      <c r="E42" s="15" t="s">
        <v>3</v>
      </c>
      <c r="F42" s="15" t="s">
        <v>569</v>
      </c>
      <c r="G42" s="16" t="s">
        <v>582</v>
      </c>
      <c r="H42" s="17" t="s">
        <v>613</v>
      </c>
      <c r="I42" s="19">
        <v>2025.1</v>
      </c>
      <c r="J42" s="19">
        <v>2025.12</v>
      </c>
      <c r="K42" s="21">
        <v>15</v>
      </c>
      <c r="L42" s="21" t="s">
        <v>588</v>
      </c>
      <c r="M42" s="22">
        <v>0</v>
      </c>
      <c r="N42" s="20">
        <v>0</v>
      </c>
      <c r="O42" s="20">
        <v>0</v>
      </c>
      <c r="P42" s="20"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15"/>
    </row>
    <row r="43" s="3" customFormat="1" ht="28.5" customHeight="1" spans="1:30">
      <c r="A43" s="14" t="s">
        <v>172</v>
      </c>
      <c r="B43" s="14" t="s">
        <v>182</v>
      </c>
      <c r="C43" s="14" t="s">
        <v>182</v>
      </c>
      <c r="D43" s="15">
        <v>209001</v>
      </c>
      <c r="E43" s="15" t="s">
        <v>3</v>
      </c>
      <c r="F43" s="15" t="s">
        <v>569</v>
      </c>
      <c r="G43" s="16" t="s">
        <v>582</v>
      </c>
      <c r="H43" s="17" t="s">
        <v>614</v>
      </c>
      <c r="I43" s="19">
        <v>2025.1</v>
      </c>
      <c r="J43" s="19">
        <v>2025.12</v>
      </c>
      <c r="K43" s="21">
        <v>10</v>
      </c>
      <c r="L43" s="21" t="s">
        <v>615</v>
      </c>
      <c r="M43" s="22">
        <v>0.02</v>
      </c>
      <c r="N43" s="20">
        <v>0.02</v>
      </c>
      <c r="O43" s="20">
        <v>0.02</v>
      </c>
      <c r="P43" s="20">
        <v>0.02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15"/>
    </row>
    <row r="44" s="3" customFormat="1" ht="28.5" customHeight="1" spans="1:30">
      <c r="A44" s="14" t="s">
        <v>172</v>
      </c>
      <c r="B44" s="14" t="s">
        <v>182</v>
      </c>
      <c r="C44" s="14" t="s">
        <v>182</v>
      </c>
      <c r="D44" s="15">
        <v>209001</v>
      </c>
      <c r="E44" s="15" t="s">
        <v>3</v>
      </c>
      <c r="F44" s="15" t="s">
        <v>569</v>
      </c>
      <c r="G44" s="16" t="s">
        <v>582</v>
      </c>
      <c r="H44" s="17" t="s">
        <v>616</v>
      </c>
      <c r="I44" s="19">
        <v>2025.1</v>
      </c>
      <c r="J44" s="19">
        <v>2025.12</v>
      </c>
      <c r="K44" s="21">
        <v>50</v>
      </c>
      <c r="L44" s="21" t="s">
        <v>584</v>
      </c>
      <c r="M44" s="22">
        <v>0.7</v>
      </c>
      <c r="N44" s="20">
        <v>0.7</v>
      </c>
      <c r="O44" s="20">
        <v>0.7</v>
      </c>
      <c r="P44" s="20">
        <v>0.7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15"/>
    </row>
    <row r="45" s="3" customFormat="1" ht="28.5" customHeight="1" spans="1:30">
      <c r="A45" s="14" t="s">
        <v>172</v>
      </c>
      <c r="B45" s="14" t="s">
        <v>182</v>
      </c>
      <c r="C45" s="14" t="s">
        <v>182</v>
      </c>
      <c r="D45" s="15">
        <v>209001</v>
      </c>
      <c r="E45" s="15" t="s">
        <v>3</v>
      </c>
      <c r="F45" s="15" t="s">
        <v>569</v>
      </c>
      <c r="G45" s="16" t="s">
        <v>582</v>
      </c>
      <c r="H45" s="17" t="s">
        <v>617</v>
      </c>
      <c r="I45" s="19">
        <v>2025.1</v>
      </c>
      <c r="J45" s="19">
        <v>2025.12</v>
      </c>
      <c r="K45" s="21">
        <v>50</v>
      </c>
      <c r="L45" s="21" t="s">
        <v>618</v>
      </c>
      <c r="M45" s="22">
        <v>0.05</v>
      </c>
      <c r="N45" s="20">
        <v>0.05</v>
      </c>
      <c r="O45" s="20">
        <v>0.05</v>
      </c>
      <c r="P45" s="20">
        <v>0.05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15"/>
    </row>
    <row r="46" s="3" customFormat="1" ht="28.5" customHeight="1" spans="1:30">
      <c r="A46" s="14" t="s">
        <v>172</v>
      </c>
      <c r="B46" s="14" t="s">
        <v>182</v>
      </c>
      <c r="C46" s="14" t="s">
        <v>182</v>
      </c>
      <c r="D46" s="15">
        <v>209001</v>
      </c>
      <c r="E46" s="15" t="s">
        <v>3</v>
      </c>
      <c r="F46" s="15" t="s">
        <v>569</v>
      </c>
      <c r="G46" s="16" t="s">
        <v>582</v>
      </c>
      <c r="H46" s="17" t="s">
        <v>619</v>
      </c>
      <c r="I46" s="19">
        <v>2025.1</v>
      </c>
      <c r="J46" s="19">
        <v>2025.12</v>
      </c>
      <c r="K46" s="21">
        <v>1</v>
      </c>
      <c r="L46" s="21" t="s">
        <v>620</v>
      </c>
      <c r="M46" s="22">
        <v>1</v>
      </c>
      <c r="N46" s="20">
        <v>1</v>
      </c>
      <c r="O46" s="20">
        <v>1</v>
      </c>
      <c r="P46" s="20">
        <v>1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15"/>
    </row>
    <row r="47" s="3" customFormat="1" ht="28.5" customHeight="1" spans="1:30">
      <c r="A47" s="14" t="s">
        <v>172</v>
      </c>
      <c r="B47" s="14" t="s">
        <v>182</v>
      </c>
      <c r="C47" s="14" t="s">
        <v>182</v>
      </c>
      <c r="D47" s="15">
        <v>209001</v>
      </c>
      <c r="E47" s="15" t="s">
        <v>3</v>
      </c>
      <c r="F47" s="15" t="s">
        <v>569</v>
      </c>
      <c r="G47" s="16" t="s">
        <v>582</v>
      </c>
      <c r="H47" s="17" t="s">
        <v>621</v>
      </c>
      <c r="I47" s="19">
        <v>2025.1</v>
      </c>
      <c r="J47" s="19">
        <v>2025.12</v>
      </c>
      <c r="K47" s="21">
        <v>10</v>
      </c>
      <c r="L47" s="21" t="s">
        <v>620</v>
      </c>
      <c r="M47" s="22">
        <v>1</v>
      </c>
      <c r="N47" s="20">
        <v>1</v>
      </c>
      <c r="O47" s="20">
        <v>1</v>
      </c>
      <c r="P47" s="20">
        <v>1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15"/>
    </row>
    <row r="48" s="3" customFormat="1" ht="28.5" customHeight="1" spans="1:30">
      <c r="A48" s="14" t="s">
        <v>172</v>
      </c>
      <c r="B48" s="14" t="s">
        <v>182</v>
      </c>
      <c r="C48" s="14" t="s">
        <v>182</v>
      </c>
      <c r="D48" s="15">
        <v>209001</v>
      </c>
      <c r="E48" s="15" t="s">
        <v>3</v>
      </c>
      <c r="F48" s="15" t="s">
        <v>569</v>
      </c>
      <c r="G48" s="16" t="s">
        <v>582</v>
      </c>
      <c r="H48" s="17" t="s">
        <v>622</v>
      </c>
      <c r="I48" s="19">
        <v>2025.1</v>
      </c>
      <c r="J48" s="19">
        <v>2025.12</v>
      </c>
      <c r="K48" s="21">
        <v>50</v>
      </c>
      <c r="L48" s="21" t="s">
        <v>618</v>
      </c>
      <c r="M48" s="22">
        <v>0.05</v>
      </c>
      <c r="N48" s="20">
        <v>0.05</v>
      </c>
      <c r="O48" s="20">
        <v>0.05</v>
      </c>
      <c r="P48" s="20">
        <v>0.05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15"/>
    </row>
    <row r="49" s="3" customFormat="1" ht="28.5" customHeight="1" spans="1:30">
      <c r="A49" s="14" t="s">
        <v>172</v>
      </c>
      <c r="B49" s="14" t="s">
        <v>182</v>
      </c>
      <c r="C49" s="14" t="s">
        <v>182</v>
      </c>
      <c r="D49" s="15">
        <v>209001</v>
      </c>
      <c r="E49" s="15" t="s">
        <v>3</v>
      </c>
      <c r="F49" s="15" t="s">
        <v>569</v>
      </c>
      <c r="G49" s="16" t="s">
        <v>582</v>
      </c>
      <c r="H49" s="17" t="s">
        <v>623</v>
      </c>
      <c r="I49" s="19">
        <v>2025.1</v>
      </c>
      <c r="J49" s="19">
        <v>2025.12</v>
      </c>
      <c r="K49" s="21">
        <v>15</v>
      </c>
      <c r="L49" s="21" t="s">
        <v>620</v>
      </c>
      <c r="M49" s="22">
        <v>0.1</v>
      </c>
      <c r="N49" s="20">
        <v>0.1</v>
      </c>
      <c r="O49" s="20">
        <v>0.1</v>
      </c>
      <c r="P49" s="20">
        <v>0.1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15"/>
    </row>
    <row r="50" s="3" customFormat="1" ht="28.5" customHeight="1" spans="1:30">
      <c r="A50" s="14" t="s">
        <v>172</v>
      </c>
      <c r="B50" s="14" t="s">
        <v>182</v>
      </c>
      <c r="C50" s="14" t="s">
        <v>182</v>
      </c>
      <c r="D50" s="15">
        <v>209001</v>
      </c>
      <c r="E50" s="15" t="s">
        <v>3</v>
      </c>
      <c r="F50" s="15" t="s">
        <v>569</v>
      </c>
      <c r="G50" s="16" t="s">
        <v>582</v>
      </c>
      <c r="H50" s="17" t="s">
        <v>624</v>
      </c>
      <c r="I50" s="19">
        <v>2025.1</v>
      </c>
      <c r="J50" s="19">
        <v>2025.12</v>
      </c>
      <c r="K50" s="21">
        <v>10</v>
      </c>
      <c r="L50" s="21" t="s">
        <v>609</v>
      </c>
      <c r="M50" s="22">
        <v>0.06</v>
      </c>
      <c r="N50" s="20">
        <v>0.06</v>
      </c>
      <c r="O50" s="20">
        <v>0.06</v>
      </c>
      <c r="P50" s="20">
        <v>0.06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15"/>
    </row>
    <row r="51" s="3" customFormat="1" ht="28.5" customHeight="1" spans="1:30">
      <c r="A51" s="14" t="s">
        <v>172</v>
      </c>
      <c r="B51" s="14" t="s">
        <v>182</v>
      </c>
      <c r="C51" s="14" t="s">
        <v>182</v>
      </c>
      <c r="D51" s="15">
        <v>209001</v>
      </c>
      <c r="E51" s="15" t="s">
        <v>3</v>
      </c>
      <c r="F51" s="15" t="s">
        <v>569</v>
      </c>
      <c r="G51" s="16" t="s">
        <v>582</v>
      </c>
      <c r="H51" s="17" t="s">
        <v>625</v>
      </c>
      <c r="I51" s="19">
        <v>2025.1</v>
      </c>
      <c r="J51" s="19">
        <v>2025.12</v>
      </c>
      <c r="K51" s="21">
        <v>5</v>
      </c>
      <c r="L51" s="21" t="s">
        <v>577</v>
      </c>
      <c r="M51" s="22">
        <v>0.1</v>
      </c>
      <c r="N51" s="20">
        <v>0.1</v>
      </c>
      <c r="O51" s="20">
        <v>0.1</v>
      </c>
      <c r="P51" s="20">
        <v>0.1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15"/>
    </row>
    <row r="52" s="3" customFormat="1" ht="28.5" customHeight="1" spans="1:30">
      <c r="A52" s="14" t="s">
        <v>172</v>
      </c>
      <c r="B52" s="14" t="s">
        <v>182</v>
      </c>
      <c r="C52" s="14" t="s">
        <v>182</v>
      </c>
      <c r="D52" s="15">
        <v>209001</v>
      </c>
      <c r="E52" s="15" t="s">
        <v>3</v>
      </c>
      <c r="F52" s="15" t="s">
        <v>569</v>
      </c>
      <c r="G52" s="16" t="s">
        <v>582</v>
      </c>
      <c r="H52" s="17" t="s">
        <v>626</v>
      </c>
      <c r="I52" s="19">
        <v>2025.1</v>
      </c>
      <c r="J52" s="19">
        <v>2025.12</v>
      </c>
      <c r="K52" s="21">
        <v>5</v>
      </c>
      <c r="L52" s="21" t="s">
        <v>577</v>
      </c>
      <c r="M52" s="22">
        <v>0.06</v>
      </c>
      <c r="N52" s="20">
        <v>0.06</v>
      </c>
      <c r="O52" s="20">
        <v>0.06</v>
      </c>
      <c r="P52" s="20">
        <v>0.06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15"/>
    </row>
    <row r="53" s="3" customFormat="1" ht="28.5" customHeight="1" spans="1:30">
      <c r="A53" s="14" t="s">
        <v>172</v>
      </c>
      <c r="B53" s="14" t="s">
        <v>182</v>
      </c>
      <c r="C53" s="14" t="s">
        <v>182</v>
      </c>
      <c r="D53" s="15">
        <v>209001</v>
      </c>
      <c r="E53" s="15" t="s">
        <v>3</v>
      </c>
      <c r="F53" s="15" t="s">
        <v>569</v>
      </c>
      <c r="G53" s="16" t="s">
        <v>582</v>
      </c>
      <c r="H53" s="17" t="s">
        <v>627</v>
      </c>
      <c r="I53" s="19">
        <v>2025.1</v>
      </c>
      <c r="J53" s="19">
        <v>2025.12</v>
      </c>
      <c r="K53" s="21">
        <v>15</v>
      </c>
      <c r="L53" s="21" t="s">
        <v>628</v>
      </c>
      <c r="M53" s="22">
        <v>0.01</v>
      </c>
      <c r="N53" s="20">
        <v>0.01</v>
      </c>
      <c r="O53" s="20">
        <v>0.01</v>
      </c>
      <c r="P53" s="20">
        <v>0.01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15"/>
    </row>
    <row r="54" s="3" customFormat="1" ht="28.5" customHeight="1" spans="1:30">
      <c r="A54" s="14" t="s">
        <v>172</v>
      </c>
      <c r="B54" s="14" t="s">
        <v>182</v>
      </c>
      <c r="C54" s="14" t="s">
        <v>182</v>
      </c>
      <c r="D54" s="15">
        <v>209001</v>
      </c>
      <c r="E54" s="15" t="s">
        <v>3</v>
      </c>
      <c r="F54" s="15" t="s">
        <v>569</v>
      </c>
      <c r="G54" s="16" t="s">
        <v>582</v>
      </c>
      <c r="H54" s="17" t="s">
        <v>629</v>
      </c>
      <c r="I54" s="19">
        <v>2025.1</v>
      </c>
      <c r="J54" s="19">
        <v>2025.12</v>
      </c>
      <c r="K54" s="21">
        <v>20</v>
      </c>
      <c r="L54" s="21" t="s">
        <v>609</v>
      </c>
      <c r="M54" s="22">
        <v>0.02</v>
      </c>
      <c r="N54" s="20">
        <v>0.02</v>
      </c>
      <c r="O54" s="20">
        <v>0.02</v>
      </c>
      <c r="P54" s="20">
        <v>0.02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15"/>
    </row>
    <row r="55" s="3" customFormat="1" ht="28.5" customHeight="1" spans="1:30">
      <c r="A55" s="14" t="s">
        <v>172</v>
      </c>
      <c r="B55" s="14" t="s">
        <v>182</v>
      </c>
      <c r="C55" s="14" t="s">
        <v>182</v>
      </c>
      <c r="D55" s="15">
        <v>209001</v>
      </c>
      <c r="E55" s="15" t="s">
        <v>3</v>
      </c>
      <c r="F55" s="15" t="s">
        <v>569</v>
      </c>
      <c r="G55" s="16" t="s">
        <v>582</v>
      </c>
      <c r="H55" s="17" t="s">
        <v>630</v>
      </c>
      <c r="I55" s="19">
        <v>2025.1</v>
      </c>
      <c r="J55" s="19">
        <v>2025.12</v>
      </c>
      <c r="K55" s="21">
        <v>10</v>
      </c>
      <c r="L55" s="21" t="s">
        <v>590</v>
      </c>
      <c r="M55" s="22">
        <v>0.01</v>
      </c>
      <c r="N55" s="20">
        <v>0.01</v>
      </c>
      <c r="O55" s="20">
        <v>0.01</v>
      </c>
      <c r="P55" s="20">
        <v>0.01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15"/>
    </row>
    <row r="56" s="3" customFormat="1" ht="28.5" customHeight="1" spans="1:30">
      <c r="A56" s="14" t="s">
        <v>172</v>
      </c>
      <c r="B56" s="14" t="s">
        <v>182</v>
      </c>
      <c r="C56" s="14" t="s">
        <v>182</v>
      </c>
      <c r="D56" s="15">
        <v>209001</v>
      </c>
      <c r="E56" s="15" t="s">
        <v>3</v>
      </c>
      <c r="F56" s="15" t="s">
        <v>569</v>
      </c>
      <c r="G56" s="16" t="s">
        <v>582</v>
      </c>
      <c r="H56" s="17" t="s">
        <v>631</v>
      </c>
      <c r="I56" s="19">
        <v>2025.1</v>
      </c>
      <c r="J56" s="19">
        <v>2025.12</v>
      </c>
      <c r="K56" s="21">
        <v>15</v>
      </c>
      <c r="L56" s="21" t="s">
        <v>615</v>
      </c>
      <c r="M56" s="22">
        <v>0.06</v>
      </c>
      <c r="N56" s="20">
        <v>0.06</v>
      </c>
      <c r="O56" s="20">
        <v>0.06</v>
      </c>
      <c r="P56" s="20">
        <v>0.06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15"/>
    </row>
    <row r="57" s="3" customFormat="1" ht="28.5" customHeight="1" spans="1:30">
      <c r="A57" s="14" t="s">
        <v>172</v>
      </c>
      <c r="B57" s="14" t="s">
        <v>182</v>
      </c>
      <c r="C57" s="14" t="s">
        <v>182</v>
      </c>
      <c r="D57" s="15">
        <v>209001</v>
      </c>
      <c r="E57" s="15" t="s">
        <v>3</v>
      </c>
      <c r="F57" s="15" t="s">
        <v>569</v>
      </c>
      <c r="G57" s="16" t="s">
        <v>582</v>
      </c>
      <c r="H57" s="17" t="s">
        <v>632</v>
      </c>
      <c r="I57" s="19">
        <v>2025.1</v>
      </c>
      <c r="J57" s="19">
        <v>2025.12</v>
      </c>
      <c r="K57" s="21">
        <v>60</v>
      </c>
      <c r="L57" s="21" t="s">
        <v>615</v>
      </c>
      <c r="M57" s="22">
        <v>0.15</v>
      </c>
      <c r="N57" s="20">
        <v>0.15</v>
      </c>
      <c r="O57" s="20">
        <v>0.15</v>
      </c>
      <c r="P57" s="20">
        <v>0.15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15"/>
    </row>
    <row r="58" s="3" customFormat="1" ht="28.5" customHeight="1" spans="1:30">
      <c r="A58" s="14" t="s">
        <v>172</v>
      </c>
      <c r="B58" s="14" t="s">
        <v>182</v>
      </c>
      <c r="C58" s="14" t="s">
        <v>182</v>
      </c>
      <c r="D58" s="15">
        <v>209001</v>
      </c>
      <c r="E58" s="15" t="s">
        <v>3</v>
      </c>
      <c r="F58" s="15" t="s">
        <v>569</v>
      </c>
      <c r="G58" s="16" t="s">
        <v>582</v>
      </c>
      <c r="H58" s="17" t="s">
        <v>633</v>
      </c>
      <c r="I58" s="19">
        <v>2025.1</v>
      </c>
      <c r="J58" s="19">
        <v>2025.12</v>
      </c>
      <c r="K58" s="21">
        <v>20</v>
      </c>
      <c r="L58" s="21" t="s">
        <v>620</v>
      </c>
      <c r="M58" s="22">
        <v>0.02</v>
      </c>
      <c r="N58" s="20">
        <v>0.02</v>
      </c>
      <c r="O58" s="20">
        <v>0.02</v>
      </c>
      <c r="P58" s="20">
        <v>0.02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15"/>
    </row>
    <row r="59" s="3" customFormat="1" ht="28.5" customHeight="1" spans="1:30">
      <c r="A59" s="14" t="s">
        <v>172</v>
      </c>
      <c r="B59" s="14" t="s">
        <v>182</v>
      </c>
      <c r="C59" s="14" t="s">
        <v>182</v>
      </c>
      <c r="D59" s="15">
        <v>209001</v>
      </c>
      <c r="E59" s="15" t="s">
        <v>3</v>
      </c>
      <c r="F59" s="15" t="s">
        <v>569</v>
      </c>
      <c r="G59" s="16" t="s">
        <v>582</v>
      </c>
      <c r="H59" s="17" t="s">
        <v>634</v>
      </c>
      <c r="I59" s="19">
        <v>2025.1</v>
      </c>
      <c r="J59" s="19">
        <v>2025.12</v>
      </c>
      <c r="K59" s="21">
        <v>5</v>
      </c>
      <c r="L59" s="21" t="s">
        <v>609</v>
      </c>
      <c r="M59" s="22">
        <v>0</v>
      </c>
      <c r="N59" s="20">
        <v>0</v>
      </c>
      <c r="O59" s="20">
        <v>0</v>
      </c>
      <c r="P59" s="20">
        <v>0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15"/>
    </row>
    <row r="60" s="3" customFormat="1" ht="28.5" customHeight="1" spans="1:30">
      <c r="A60" s="14" t="s">
        <v>172</v>
      </c>
      <c r="B60" s="14" t="s">
        <v>182</v>
      </c>
      <c r="C60" s="14" t="s">
        <v>182</v>
      </c>
      <c r="D60" s="15">
        <v>209001</v>
      </c>
      <c r="E60" s="15" t="s">
        <v>3</v>
      </c>
      <c r="F60" s="15" t="s">
        <v>569</v>
      </c>
      <c r="G60" s="16" t="s">
        <v>582</v>
      </c>
      <c r="H60" s="17" t="s">
        <v>635</v>
      </c>
      <c r="I60" s="19">
        <v>2025.1</v>
      </c>
      <c r="J60" s="19">
        <v>2025.12</v>
      </c>
      <c r="K60" s="21">
        <v>5</v>
      </c>
      <c r="L60" s="21" t="s">
        <v>577</v>
      </c>
      <c r="M60" s="22">
        <v>0</v>
      </c>
      <c r="N60" s="20">
        <v>0</v>
      </c>
      <c r="O60" s="20">
        <v>0</v>
      </c>
      <c r="P60" s="20">
        <v>0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15"/>
    </row>
    <row r="61" s="3" customFormat="1" ht="28.5" customHeight="1" spans="1:30">
      <c r="A61" s="14" t="s">
        <v>172</v>
      </c>
      <c r="B61" s="14" t="s">
        <v>182</v>
      </c>
      <c r="C61" s="14" t="s">
        <v>182</v>
      </c>
      <c r="D61" s="15">
        <v>209001</v>
      </c>
      <c r="E61" s="15" t="s">
        <v>3</v>
      </c>
      <c r="F61" s="15" t="s">
        <v>569</v>
      </c>
      <c r="G61" s="16" t="s">
        <v>582</v>
      </c>
      <c r="H61" s="17" t="s">
        <v>636</v>
      </c>
      <c r="I61" s="19">
        <v>2025.1</v>
      </c>
      <c r="J61" s="19">
        <v>2025.12</v>
      </c>
      <c r="K61" s="21">
        <v>80</v>
      </c>
      <c r="L61" s="21" t="s">
        <v>637</v>
      </c>
      <c r="M61" s="22">
        <v>0.35</v>
      </c>
      <c r="N61" s="20">
        <v>0.35</v>
      </c>
      <c r="O61" s="20">
        <v>0.35</v>
      </c>
      <c r="P61" s="20">
        <v>0.35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5"/>
    </row>
    <row r="62" s="3" customFormat="1" ht="28.5" customHeight="1" spans="1:30">
      <c r="A62" s="14" t="s">
        <v>172</v>
      </c>
      <c r="B62" s="14" t="s">
        <v>182</v>
      </c>
      <c r="C62" s="14" t="s">
        <v>182</v>
      </c>
      <c r="D62" s="15">
        <v>209001</v>
      </c>
      <c r="E62" s="15" t="s">
        <v>3</v>
      </c>
      <c r="F62" s="15" t="s">
        <v>569</v>
      </c>
      <c r="G62" s="16" t="s">
        <v>582</v>
      </c>
      <c r="H62" s="17" t="s">
        <v>638</v>
      </c>
      <c r="I62" s="19">
        <v>2025.1</v>
      </c>
      <c r="J62" s="19">
        <v>2025.12</v>
      </c>
      <c r="K62" s="21">
        <v>20</v>
      </c>
      <c r="L62" s="21" t="s">
        <v>577</v>
      </c>
      <c r="M62" s="22">
        <v>0.06</v>
      </c>
      <c r="N62" s="20">
        <v>0.06</v>
      </c>
      <c r="O62" s="20">
        <v>0.06</v>
      </c>
      <c r="P62" s="20">
        <v>0.06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5"/>
    </row>
    <row r="63" s="3" customFormat="1" ht="28.5" customHeight="1" spans="1:30">
      <c r="A63" s="14" t="s">
        <v>172</v>
      </c>
      <c r="B63" s="14" t="s">
        <v>182</v>
      </c>
      <c r="C63" s="14" t="s">
        <v>182</v>
      </c>
      <c r="D63" s="15">
        <v>209001</v>
      </c>
      <c r="E63" s="15" t="s">
        <v>3</v>
      </c>
      <c r="F63" s="15" t="s">
        <v>569</v>
      </c>
      <c r="G63" s="16" t="s">
        <v>582</v>
      </c>
      <c r="H63" s="17" t="s">
        <v>639</v>
      </c>
      <c r="I63" s="19">
        <v>2025.1</v>
      </c>
      <c r="J63" s="19">
        <v>2025.12</v>
      </c>
      <c r="K63" s="21">
        <v>1000</v>
      </c>
      <c r="L63" s="21" t="s">
        <v>584</v>
      </c>
      <c r="M63" s="22">
        <v>0.6</v>
      </c>
      <c r="N63" s="20">
        <v>0.6</v>
      </c>
      <c r="O63" s="20">
        <v>0.6</v>
      </c>
      <c r="P63" s="20">
        <v>0.6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5"/>
    </row>
    <row r="64" s="3" customFormat="1" ht="28.5" customHeight="1" spans="1:30">
      <c r="A64" s="14" t="s">
        <v>172</v>
      </c>
      <c r="B64" s="14" t="s">
        <v>182</v>
      </c>
      <c r="C64" s="14" t="s">
        <v>182</v>
      </c>
      <c r="D64" s="15">
        <v>209001</v>
      </c>
      <c r="E64" s="15" t="s">
        <v>3</v>
      </c>
      <c r="F64" s="15" t="s">
        <v>569</v>
      </c>
      <c r="G64" s="16" t="s">
        <v>582</v>
      </c>
      <c r="H64" s="17" t="s">
        <v>640</v>
      </c>
      <c r="I64" s="19">
        <v>2025.1</v>
      </c>
      <c r="J64" s="19">
        <v>2025.12</v>
      </c>
      <c r="K64" s="21">
        <v>50</v>
      </c>
      <c r="L64" s="21" t="s">
        <v>641</v>
      </c>
      <c r="M64" s="22">
        <v>0.01</v>
      </c>
      <c r="N64" s="20">
        <v>0.01</v>
      </c>
      <c r="O64" s="20">
        <v>0.01</v>
      </c>
      <c r="P64" s="20">
        <v>0.01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15"/>
    </row>
    <row r="65" s="3" customFormat="1" ht="28.5" customHeight="1" spans="1:30">
      <c r="A65" s="14" t="s">
        <v>172</v>
      </c>
      <c r="B65" s="14" t="s">
        <v>182</v>
      </c>
      <c r="C65" s="14" t="s">
        <v>182</v>
      </c>
      <c r="D65" s="15">
        <v>209001</v>
      </c>
      <c r="E65" s="15" t="s">
        <v>3</v>
      </c>
      <c r="F65" s="15" t="s">
        <v>569</v>
      </c>
      <c r="G65" s="16" t="s">
        <v>582</v>
      </c>
      <c r="H65" s="17" t="s">
        <v>642</v>
      </c>
      <c r="I65" s="19">
        <v>2025.1</v>
      </c>
      <c r="J65" s="19">
        <v>2025.12</v>
      </c>
      <c r="K65" s="21">
        <v>10</v>
      </c>
      <c r="L65" s="21" t="s">
        <v>628</v>
      </c>
      <c r="M65" s="22">
        <v>0</v>
      </c>
      <c r="N65" s="20">
        <v>0</v>
      </c>
      <c r="O65" s="20">
        <v>0</v>
      </c>
      <c r="P65" s="20">
        <v>0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5"/>
    </row>
    <row r="66" s="3" customFormat="1" ht="28.5" customHeight="1" spans="1:30">
      <c r="A66" s="14" t="s">
        <v>172</v>
      </c>
      <c r="B66" s="14" t="s">
        <v>182</v>
      </c>
      <c r="C66" s="14" t="s">
        <v>182</v>
      </c>
      <c r="D66" s="15">
        <v>209001</v>
      </c>
      <c r="E66" s="15" t="s">
        <v>3</v>
      </c>
      <c r="F66" s="15" t="s">
        <v>569</v>
      </c>
      <c r="G66" s="16" t="s">
        <v>582</v>
      </c>
      <c r="H66" s="17" t="s">
        <v>643</v>
      </c>
      <c r="I66" s="19">
        <v>2025.1</v>
      </c>
      <c r="J66" s="19">
        <v>2025.12</v>
      </c>
      <c r="K66" s="21">
        <v>20</v>
      </c>
      <c r="L66" s="21" t="s">
        <v>588</v>
      </c>
      <c r="M66" s="22">
        <v>0.04</v>
      </c>
      <c r="N66" s="20">
        <v>0.04</v>
      </c>
      <c r="O66" s="20">
        <v>0.04</v>
      </c>
      <c r="P66" s="20">
        <v>0.04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15"/>
    </row>
    <row r="67" s="3" customFormat="1" ht="28.5" customHeight="1" spans="1:30">
      <c r="A67" s="14" t="s">
        <v>172</v>
      </c>
      <c r="B67" s="14" t="s">
        <v>182</v>
      </c>
      <c r="C67" s="14" t="s">
        <v>182</v>
      </c>
      <c r="D67" s="15">
        <v>209001</v>
      </c>
      <c r="E67" s="15" t="s">
        <v>3</v>
      </c>
      <c r="F67" s="15" t="s">
        <v>569</v>
      </c>
      <c r="G67" s="16" t="s">
        <v>582</v>
      </c>
      <c r="H67" s="17" t="s">
        <v>644</v>
      </c>
      <c r="I67" s="19">
        <v>2025.1</v>
      </c>
      <c r="J67" s="19">
        <v>2025.12</v>
      </c>
      <c r="K67" s="21">
        <v>5</v>
      </c>
      <c r="L67" s="21" t="s">
        <v>577</v>
      </c>
      <c r="M67" s="22">
        <v>0.01</v>
      </c>
      <c r="N67" s="20">
        <v>0.01</v>
      </c>
      <c r="O67" s="20">
        <v>0.01</v>
      </c>
      <c r="P67" s="20">
        <v>0.01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15"/>
    </row>
    <row r="68" s="3" customFormat="1" ht="28.5" customHeight="1" spans="1:30">
      <c r="A68" s="14" t="s">
        <v>172</v>
      </c>
      <c r="B68" s="14" t="s">
        <v>182</v>
      </c>
      <c r="C68" s="14" t="s">
        <v>182</v>
      </c>
      <c r="D68" s="15">
        <v>209001</v>
      </c>
      <c r="E68" s="15" t="s">
        <v>3</v>
      </c>
      <c r="F68" s="15" t="s">
        <v>569</v>
      </c>
      <c r="G68" s="16" t="s">
        <v>582</v>
      </c>
      <c r="H68" s="17" t="s">
        <v>645</v>
      </c>
      <c r="I68" s="19">
        <v>2025.1</v>
      </c>
      <c r="J68" s="19">
        <v>2025.12</v>
      </c>
      <c r="K68" s="21">
        <v>8</v>
      </c>
      <c r="L68" s="21" t="s">
        <v>577</v>
      </c>
      <c r="M68" s="22">
        <v>0.04</v>
      </c>
      <c r="N68" s="20">
        <v>0.04</v>
      </c>
      <c r="O68" s="20">
        <v>0.04</v>
      </c>
      <c r="P68" s="20">
        <v>0.04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15"/>
    </row>
    <row r="69" s="3" customFormat="1" ht="28.5" customHeight="1" spans="1:30">
      <c r="A69" s="14" t="s">
        <v>172</v>
      </c>
      <c r="B69" s="14" t="s">
        <v>182</v>
      </c>
      <c r="C69" s="14" t="s">
        <v>182</v>
      </c>
      <c r="D69" s="15">
        <v>209001</v>
      </c>
      <c r="E69" s="15" t="s">
        <v>3</v>
      </c>
      <c r="F69" s="15" t="s">
        <v>569</v>
      </c>
      <c r="G69" s="16" t="s">
        <v>582</v>
      </c>
      <c r="H69" s="17" t="s">
        <v>646</v>
      </c>
      <c r="I69" s="19">
        <v>2025.1</v>
      </c>
      <c r="J69" s="19">
        <v>2025.12</v>
      </c>
      <c r="K69" s="21">
        <v>10</v>
      </c>
      <c r="L69" s="21" t="s">
        <v>577</v>
      </c>
      <c r="M69" s="22">
        <v>0.2</v>
      </c>
      <c r="N69" s="20">
        <v>0.2</v>
      </c>
      <c r="O69" s="20">
        <v>0.2</v>
      </c>
      <c r="P69" s="20">
        <v>0.2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15"/>
    </row>
    <row r="70" s="3" customFormat="1" ht="28.5" customHeight="1" spans="1:30">
      <c r="A70" s="14" t="s">
        <v>172</v>
      </c>
      <c r="B70" s="14" t="s">
        <v>182</v>
      </c>
      <c r="C70" s="14" t="s">
        <v>182</v>
      </c>
      <c r="D70" s="15">
        <v>209001</v>
      </c>
      <c r="E70" s="15" t="s">
        <v>3</v>
      </c>
      <c r="F70" s="15" t="s">
        <v>569</v>
      </c>
      <c r="G70" s="16" t="s">
        <v>582</v>
      </c>
      <c r="H70" s="17" t="s">
        <v>647</v>
      </c>
      <c r="I70" s="19">
        <v>2025.1</v>
      </c>
      <c r="J70" s="19">
        <v>2025.12</v>
      </c>
      <c r="K70" s="21">
        <v>15</v>
      </c>
      <c r="L70" s="21" t="s">
        <v>618</v>
      </c>
      <c r="M70" s="22">
        <v>0.5</v>
      </c>
      <c r="N70" s="20">
        <v>0.5</v>
      </c>
      <c r="O70" s="20">
        <v>0.5</v>
      </c>
      <c r="P70" s="20">
        <v>0.5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15"/>
    </row>
    <row r="71" s="3" customFormat="1" ht="28.5" customHeight="1" spans="1:30">
      <c r="A71" s="14" t="s">
        <v>172</v>
      </c>
      <c r="B71" s="14" t="s">
        <v>182</v>
      </c>
      <c r="C71" s="14" t="s">
        <v>182</v>
      </c>
      <c r="D71" s="15">
        <v>209001</v>
      </c>
      <c r="E71" s="15" t="s">
        <v>3</v>
      </c>
      <c r="F71" s="15" t="s">
        <v>569</v>
      </c>
      <c r="G71" s="16" t="s">
        <v>582</v>
      </c>
      <c r="H71" s="17" t="s">
        <v>648</v>
      </c>
      <c r="I71" s="19">
        <v>2025.1</v>
      </c>
      <c r="J71" s="19">
        <v>2025.12</v>
      </c>
      <c r="K71" s="21">
        <v>30</v>
      </c>
      <c r="L71" s="21" t="s">
        <v>649</v>
      </c>
      <c r="M71" s="22">
        <v>0.8</v>
      </c>
      <c r="N71" s="20">
        <v>0.8</v>
      </c>
      <c r="O71" s="20">
        <v>0.8</v>
      </c>
      <c r="P71" s="20">
        <v>0.8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15"/>
    </row>
    <row r="72" s="3" customFormat="1" ht="28.5" customHeight="1" spans="1:30">
      <c r="A72" s="14" t="s">
        <v>172</v>
      </c>
      <c r="B72" s="14" t="s">
        <v>182</v>
      </c>
      <c r="C72" s="14" t="s">
        <v>182</v>
      </c>
      <c r="D72" s="15">
        <v>209001</v>
      </c>
      <c r="E72" s="15" t="s">
        <v>3</v>
      </c>
      <c r="F72" s="15" t="s">
        <v>569</v>
      </c>
      <c r="G72" s="16" t="s">
        <v>582</v>
      </c>
      <c r="H72" s="17" t="s">
        <v>650</v>
      </c>
      <c r="I72" s="19">
        <v>2025.1</v>
      </c>
      <c r="J72" s="19">
        <v>2025.12</v>
      </c>
      <c r="K72" s="21">
        <v>150</v>
      </c>
      <c r="L72" s="21" t="s">
        <v>588</v>
      </c>
      <c r="M72" s="22">
        <v>0.3</v>
      </c>
      <c r="N72" s="20">
        <v>0.3</v>
      </c>
      <c r="O72" s="20">
        <v>0.3</v>
      </c>
      <c r="P72" s="20">
        <v>0.3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15"/>
    </row>
    <row r="73" s="3" customFormat="1" ht="28.5" customHeight="1" spans="1:30">
      <c r="A73" s="14" t="s">
        <v>172</v>
      </c>
      <c r="B73" s="14" t="s">
        <v>182</v>
      </c>
      <c r="C73" s="14" t="s">
        <v>182</v>
      </c>
      <c r="D73" s="15">
        <v>209001</v>
      </c>
      <c r="E73" s="15" t="s">
        <v>3</v>
      </c>
      <c r="F73" s="15" t="s">
        <v>569</v>
      </c>
      <c r="G73" s="16" t="s">
        <v>582</v>
      </c>
      <c r="H73" s="17" t="s">
        <v>651</v>
      </c>
      <c r="I73" s="19">
        <v>2025.1</v>
      </c>
      <c r="J73" s="19">
        <v>2025.12</v>
      </c>
      <c r="K73" s="21">
        <v>50</v>
      </c>
      <c r="L73" s="21" t="s">
        <v>652</v>
      </c>
      <c r="M73" s="22">
        <v>2</v>
      </c>
      <c r="N73" s="20">
        <v>2</v>
      </c>
      <c r="O73" s="20">
        <v>2</v>
      </c>
      <c r="P73" s="20">
        <v>2</v>
      </c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15"/>
    </row>
    <row r="74" s="3" customFormat="1" ht="28.5" customHeight="1" spans="1:30">
      <c r="A74" s="14" t="s">
        <v>172</v>
      </c>
      <c r="B74" s="14" t="s">
        <v>182</v>
      </c>
      <c r="C74" s="14" t="s">
        <v>182</v>
      </c>
      <c r="D74" s="15">
        <v>209001</v>
      </c>
      <c r="E74" s="15" t="s">
        <v>3</v>
      </c>
      <c r="F74" s="15" t="s">
        <v>569</v>
      </c>
      <c r="G74" s="16" t="s">
        <v>653</v>
      </c>
      <c r="H74" s="17" t="s">
        <v>654</v>
      </c>
      <c r="I74" s="19">
        <v>2025.1</v>
      </c>
      <c r="J74" s="19">
        <v>2025.12</v>
      </c>
      <c r="K74" s="21">
        <v>3</v>
      </c>
      <c r="L74" s="21" t="s">
        <v>577</v>
      </c>
      <c r="M74" s="22">
        <v>0.36</v>
      </c>
      <c r="N74" s="20">
        <v>0.36</v>
      </c>
      <c r="O74" s="20">
        <v>0.36</v>
      </c>
      <c r="P74" s="20">
        <v>0.36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15"/>
    </row>
    <row r="75" s="3" customFormat="1" ht="28.5" customHeight="1" spans="1:30">
      <c r="A75" s="14" t="s">
        <v>172</v>
      </c>
      <c r="B75" s="14" t="s">
        <v>182</v>
      </c>
      <c r="C75" s="14" t="s">
        <v>182</v>
      </c>
      <c r="D75" s="15">
        <v>209001</v>
      </c>
      <c r="E75" s="15" t="s">
        <v>3</v>
      </c>
      <c r="F75" s="15" t="s">
        <v>569</v>
      </c>
      <c r="G75" s="16" t="s">
        <v>655</v>
      </c>
      <c r="H75" s="17" t="s">
        <v>656</v>
      </c>
      <c r="I75" s="19">
        <v>2025.1</v>
      </c>
      <c r="J75" s="19">
        <v>2025.12</v>
      </c>
      <c r="K75" s="21">
        <v>3000</v>
      </c>
      <c r="L75" s="21" t="s">
        <v>577</v>
      </c>
      <c r="M75" s="22">
        <v>0.1</v>
      </c>
      <c r="N75" s="20">
        <v>0.1</v>
      </c>
      <c r="O75" s="20">
        <v>0.1</v>
      </c>
      <c r="P75" s="20">
        <v>0.1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15"/>
    </row>
    <row r="76" s="3" customFormat="1" ht="28.5" customHeight="1" spans="1:30">
      <c r="A76" s="14" t="s">
        <v>172</v>
      </c>
      <c r="B76" s="14" t="s">
        <v>182</v>
      </c>
      <c r="C76" s="14" t="s">
        <v>182</v>
      </c>
      <c r="D76" s="15">
        <v>209001</v>
      </c>
      <c r="E76" s="15" t="s">
        <v>3</v>
      </c>
      <c r="F76" s="15" t="s">
        <v>569</v>
      </c>
      <c r="G76" s="16" t="s">
        <v>655</v>
      </c>
      <c r="H76" s="17" t="s">
        <v>657</v>
      </c>
      <c r="I76" s="19">
        <v>2025.1</v>
      </c>
      <c r="J76" s="19">
        <v>2025.12</v>
      </c>
      <c r="K76" s="21">
        <v>5</v>
      </c>
      <c r="L76" s="21" t="s">
        <v>658</v>
      </c>
      <c r="M76" s="22">
        <v>0.05</v>
      </c>
      <c r="N76" s="20">
        <v>0.05</v>
      </c>
      <c r="O76" s="20">
        <v>0.05</v>
      </c>
      <c r="P76" s="20">
        <v>0.05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15"/>
    </row>
    <row r="77" s="3" customFormat="1" ht="28.5" customHeight="1" spans="1:30">
      <c r="A77" s="14" t="s">
        <v>172</v>
      </c>
      <c r="B77" s="14" t="s">
        <v>182</v>
      </c>
      <c r="C77" s="14" t="s">
        <v>182</v>
      </c>
      <c r="D77" s="15">
        <v>209001</v>
      </c>
      <c r="E77" s="15" t="s">
        <v>3</v>
      </c>
      <c r="F77" s="15" t="s">
        <v>569</v>
      </c>
      <c r="G77" s="16" t="s">
        <v>655</v>
      </c>
      <c r="H77" s="17" t="s">
        <v>659</v>
      </c>
      <c r="I77" s="19">
        <v>2025.1</v>
      </c>
      <c r="J77" s="19">
        <v>2025.12</v>
      </c>
      <c r="K77" s="21">
        <v>50</v>
      </c>
      <c r="L77" s="21" t="s">
        <v>615</v>
      </c>
      <c r="M77" s="22">
        <v>0.1</v>
      </c>
      <c r="N77" s="20">
        <v>0.1</v>
      </c>
      <c r="O77" s="20">
        <v>0.1</v>
      </c>
      <c r="P77" s="20">
        <v>0.1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15"/>
    </row>
    <row r="78" s="3" customFormat="1" ht="28.5" customHeight="1" spans="1:30">
      <c r="A78" s="14" t="s">
        <v>172</v>
      </c>
      <c r="B78" s="14" t="s">
        <v>182</v>
      </c>
      <c r="C78" s="14" t="s">
        <v>182</v>
      </c>
      <c r="D78" s="15">
        <v>209001</v>
      </c>
      <c r="E78" s="15" t="s">
        <v>3</v>
      </c>
      <c r="F78" s="15" t="s">
        <v>569</v>
      </c>
      <c r="G78" s="16" t="s">
        <v>655</v>
      </c>
      <c r="H78" s="17" t="s">
        <v>660</v>
      </c>
      <c r="I78" s="19">
        <v>2025.1</v>
      </c>
      <c r="J78" s="19">
        <v>2025.12</v>
      </c>
      <c r="K78" s="21">
        <v>60</v>
      </c>
      <c r="L78" s="21" t="s">
        <v>615</v>
      </c>
      <c r="M78" s="22">
        <v>0.1</v>
      </c>
      <c r="N78" s="20">
        <v>0.1</v>
      </c>
      <c r="O78" s="20">
        <v>0.1</v>
      </c>
      <c r="P78" s="20">
        <v>0.1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15"/>
    </row>
    <row r="79" s="3" customFormat="1" ht="28.5" customHeight="1" spans="1:30">
      <c r="A79" s="14" t="s">
        <v>172</v>
      </c>
      <c r="B79" s="14" t="s">
        <v>182</v>
      </c>
      <c r="C79" s="14" t="s">
        <v>182</v>
      </c>
      <c r="D79" s="15">
        <v>209001</v>
      </c>
      <c r="E79" s="15" t="s">
        <v>3</v>
      </c>
      <c r="F79" s="15" t="s">
        <v>569</v>
      </c>
      <c r="G79" s="16" t="s">
        <v>655</v>
      </c>
      <c r="H79" s="17" t="s">
        <v>661</v>
      </c>
      <c r="I79" s="19">
        <v>2025.1</v>
      </c>
      <c r="J79" s="19">
        <v>2025.12</v>
      </c>
      <c r="K79" s="21">
        <v>20</v>
      </c>
      <c r="L79" s="21" t="s">
        <v>615</v>
      </c>
      <c r="M79" s="22">
        <v>0.1</v>
      </c>
      <c r="N79" s="20">
        <v>0.1</v>
      </c>
      <c r="O79" s="20">
        <v>0.1</v>
      </c>
      <c r="P79" s="20">
        <v>0.1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15"/>
    </row>
    <row r="80" s="3" customFormat="1" ht="28.5" customHeight="1" spans="1:30">
      <c r="A80" s="14" t="s">
        <v>172</v>
      </c>
      <c r="B80" s="14" t="s">
        <v>182</v>
      </c>
      <c r="C80" s="14" t="s">
        <v>182</v>
      </c>
      <c r="D80" s="15">
        <v>209001</v>
      </c>
      <c r="E80" s="15" t="s">
        <v>3</v>
      </c>
      <c r="F80" s="15" t="s">
        <v>569</v>
      </c>
      <c r="G80" s="16" t="s">
        <v>662</v>
      </c>
      <c r="H80" s="17" t="s">
        <v>663</v>
      </c>
      <c r="I80" s="19">
        <v>2025.1</v>
      </c>
      <c r="J80" s="19">
        <v>2025.12</v>
      </c>
      <c r="K80" s="21">
        <v>5</v>
      </c>
      <c r="L80" s="21" t="s">
        <v>577</v>
      </c>
      <c r="M80" s="22">
        <v>0.12</v>
      </c>
      <c r="N80" s="20">
        <v>0.12</v>
      </c>
      <c r="O80" s="20">
        <v>0.12</v>
      </c>
      <c r="P80" s="20">
        <v>0.12</v>
      </c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15"/>
    </row>
    <row r="81" s="3" customFormat="1" ht="28.5" customHeight="1" spans="1:30">
      <c r="A81" s="14" t="s">
        <v>172</v>
      </c>
      <c r="B81" s="14" t="s">
        <v>182</v>
      </c>
      <c r="C81" s="14" t="s">
        <v>182</v>
      </c>
      <c r="D81" s="15">
        <v>209001</v>
      </c>
      <c r="E81" s="15" t="s">
        <v>3</v>
      </c>
      <c r="F81" s="15" t="s">
        <v>569</v>
      </c>
      <c r="G81" s="16" t="s">
        <v>664</v>
      </c>
      <c r="H81" s="17" t="s">
        <v>665</v>
      </c>
      <c r="I81" s="19">
        <v>2025.1</v>
      </c>
      <c r="J81" s="19">
        <v>2025.12</v>
      </c>
      <c r="K81" s="21">
        <v>1</v>
      </c>
      <c r="L81" s="21" t="s">
        <v>572</v>
      </c>
      <c r="M81" s="22">
        <v>0.03</v>
      </c>
      <c r="N81" s="20">
        <v>0.03</v>
      </c>
      <c r="O81" s="20">
        <v>0.03</v>
      </c>
      <c r="P81" s="20">
        <v>0.03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15"/>
    </row>
    <row r="82" s="3" customFormat="1" ht="28.5" customHeight="1" spans="1:30">
      <c r="A82" s="14" t="s">
        <v>172</v>
      </c>
      <c r="B82" s="14" t="s">
        <v>182</v>
      </c>
      <c r="C82" s="14" t="s">
        <v>182</v>
      </c>
      <c r="D82" s="15">
        <v>209001</v>
      </c>
      <c r="E82" s="15" t="s">
        <v>3</v>
      </c>
      <c r="F82" s="15" t="s">
        <v>569</v>
      </c>
      <c r="G82" s="16" t="s">
        <v>666</v>
      </c>
      <c r="H82" s="17" t="s">
        <v>667</v>
      </c>
      <c r="I82" s="19">
        <v>2025.1</v>
      </c>
      <c r="J82" s="19">
        <v>2025.12</v>
      </c>
      <c r="K82" s="21">
        <v>5</v>
      </c>
      <c r="L82" s="21" t="s">
        <v>620</v>
      </c>
      <c r="M82" s="22">
        <v>0.2</v>
      </c>
      <c r="N82" s="20">
        <v>0.2</v>
      </c>
      <c r="O82" s="20">
        <v>0.2</v>
      </c>
      <c r="P82" s="20">
        <v>0.2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15"/>
    </row>
    <row r="83" s="3" customFormat="1" ht="28.5" customHeight="1" spans="1:30">
      <c r="A83" s="14" t="s">
        <v>172</v>
      </c>
      <c r="B83" s="14" t="s">
        <v>182</v>
      </c>
      <c r="C83" s="14" t="s">
        <v>182</v>
      </c>
      <c r="D83" s="15">
        <v>209001</v>
      </c>
      <c r="E83" s="15" t="s">
        <v>3</v>
      </c>
      <c r="F83" s="27" t="s">
        <v>668</v>
      </c>
      <c r="G83" s="16" t="s">
        <v>669</v>
      </c>
      <c r="H83" s="17" t="s">
        <v>670</v>
      </c>
      <c r="I83" s="19">
        <v>2025.1</v>
      </c>
      <c r="J83" s="19">
        <v>2025.12</v>
      </c>
      <c r="K83" s="21">
        <v>10</v>
      </c>
      <c r="L83" s="21" t="s">
        <v>467</v>
      </c>
      <c r="M83" s="22">
        <v>2</v>
      </c>
      <c r="N83" s="20">
        <v>2</v>
      </c>
      <c r="O83" s="20">
        <v>2</v>
      </c>
      <c r="P83" s="20">
        <v>2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15"/>
    </row>
    <row r="84" s="3" customFormat="1" ht="28.5" customHeight="1" spans="1:30">
      <c r="A84" s="14" t="s">
        <v>172</v>
      </c>
      <c r="B84" s="14" t="s">
        <v>182</v>
      </c>
      <c r="C84" s="14" t="s">
        <v>182</v>
      </c>
      <c r="D84" s="15">
        <v>209001</v>
      </c>
      <c r="E84" s="15" t="s">
        <v>3</v>
      </c>
      <c r="F84" s="15" t="s">
        <v>569</v>
      </c>
      <c r="G84" s="16" t="s">
        <v>671</v>
      </c>
      <c r="H84" s="17" t="s">
        <v>672</v>
      </c>
      <c r="I84" s="19">
        <v>2025.1</v>
      </c>
      <c r="J84" s="19">
        <v>2025.12</v>
      </c>
      <c r="K84" s="21">
        <v>1</v>
      </c>
      <c r="L84" s="21" t="s">
        <v>171</v>
      </c>
      <c r="M84" s="22">
        <v>0.2</v>
      </c>
      <c r="N84" s="20">
        <v>0.2</v>
      </c>
      <c r="O84" s="20">
        <v>0.2</v>
      </c>
      <c r="P84" s="20">
        <v>0.2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15"/>
    </row>
    <row r="85" s="3" customFormat="1" ht="28.5" customHeight="1" spans="1:30">
      <c r="A85" s="14" t="s">
        <v>172</v>
      </c>
      <c r="B85" s="14" t="s">
        <v>182</v>
      </c>
      <c r="C85" s="14" t="s">
        <v>182</v>
      </c>
      <c r="D85" s="15">
        <v>209001</v>
      </c>
      <c r="E85" s="15" t="s">
        <v>3</v>
      </c>
      <c r="F85" s="27" t="s">
        <v>668</v>
      </c>
      <c r="G85" s="16" t="s">
        <v>673</v>
      </c>
      <c r="H85" s="17" t="s">
        <v>674</v>
      </c>
      <c r="I85" s="19">
        <v>2025.1</v>
      </c>
      <c r="J85" s="19">
        <v>2025.12</v>
      </c>
      <c r="K85" s="21">
        <v>9</v>
      </c>
      <c r="L85" s="21" t="s">
        <v>171</v>
      </c>
      <c r="M85" s="22">
        <v>3</v>
      </c>
      <c r="N85" s="20">
        <v>3</v>
      </c>
      <c r="O85" s="20">
        <v>3</v>
      </c>
      <c r="P85" s="20">
        <v>3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15"/>
    </row>
    <row r="86" s="3" customFormat="1" ht="28.5" customHeight="1" spans="1:30">
      <c r="A86" s="14" t="s">
        <v>172</v>
      </c>
      <c r="B86" s="14" t="s">
        <v>182</v>
      </c>
      <c r="C86" s="14" t="s">
        <v>182</v>
      </c>
      <c r="D86" s="15">
        <v>209001</v>
      </c>
      <c r="E86" s="15" t="s">
        <v>3</v>
      </c>
      <c r="F86" s="15" t="s">
        <v>675</v>
      </c>
      <c r="G86" s="16" t="s">
        <v>676</v>
      </c>
      <c r="H86" s="17" t="s">
        <v>677</v>
      </c>
      <c r="I86" s="19">
        <v>2025.1</v>
      </c>
      <c r="J86" s="19">
        <v>2025.12</v>
      </c>
      <c r="K86" s="21">
        <v>1</v>
      </c>
      <c r="L86" s="21" t="s">
        <v>572</v>
      </c>
      <c r="M86" s="22">
        <v>0.8</v>
      </c>
      <c r="N86" s="20">
        <v>0.8</v>
      </c>
      <c r="O86" s="20">
        <v>0.8</v>
      </c>
      <c r="P86" s="20">
        <v>0.8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15"/>
    </row>
    <row r="87" s="3" customFormat="1" ht="28.5" customHeight="1" spans="1:30">
      <c r="A87" s="14" t="s">
        <v>172</v>
      </c>
      <c r="B87" s="14" t="s">
        <v>182</v>
      </c>
      <c r="C87" s="14" t="s">
        <v>182</v>
      </c>
      <c r="D87" s="15">
        <v>209001</v>
      </c>
      <c r="E87" s="15" t="s">
        <v>3</v>
      </c>
      <c r="F87" s="15" t="s">
        <v>569</v>
      </c>
      <c r="G87" s="16" t="s">
        <v>662</v>
      </c>
      <c r="H87" s="17" t="s">
        <v>678</v>
      </c>
      <c r="I87" s="19">
        <v>2025.1</v>
      </c>
      <c r="J87" s="19">
        <v>2025.12</v>
      </c>
      <c r="K87" s="21">
        <v>5</v>
      </c>
      <c r="L87" s="21" t="s">
        <v>577</v>
      </c>
      <c r="M87" s="22">
        <v>0.12</v>
      </c>
      <c r="N87" s="20">
        <v>0.12</v>
      </c>
      <c r="O87" s="20">
        <v>0.12</v>
      </c>
      <c r="P87" s="20">
        <v>0.12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15"/>
    </row>
    <row r="88" s="3" customFormat="1" ht="28.5" customHeight="1" spans="1:30">
      <c r="A88" s="14" t="s">
        <v>172</v>
      </c>
      <c r="B88" s="14" t="s">
        <v>182</v>
      </c>
      <c r="C88" s="14" t="s">
        <v>182</v>
      </c>
      <c r="D88" s="15">
        <v>209001</v>
      </c>
      <c r="E88" s="15" t="s">
        <v>3</v>
      </c>
      <c r="F88" s="15" t="s">
        <v>569</v>
      </c>
      <c r="G88" s="16" t="s">
        <v>679</v>
      </c>
      <c r="H88" s="17" t="s">
        <v>680</v>
      </c>
      <c r="I88" s="19">
        <v>2025.1</v>
      </c>
      <c r="J88" s="19">
        <v>2025.12</v>
      </c>
      <c r="K88" s="21">
        <v>50</v>
      </c>
      <c r="L88" s="21" t="s">
        <v>577</v>
      </c>
      <c r="M88" s="22">
        <v>0.75</v>
      </c>
      <c r="N88" s="20">
        <v>0.75</v>
      </c>
      <c r="O88" s="20">
        <v>0.75</v>
      </c>
      <c r="P88" s="20">
        <v>0.75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15"/>
    </row>
    <row r="89" s="3" customFormat="1" ht="28.5" customHeight="1" spans="1:30">
      <c r="A89" s="14" t="s">
        <v>172</v>
      </c>
      <c r="B89" s="14" t="s">
        <v>182</v>
      </c>
      <c r="C89" s="14" t="s">
        <v>182</v>
      </c>
      <c r="D89" s="15">
        <v>209001</v>
      </c>
      <c r="E89" s="15" t="s">
        <v>3</v>
      </c>
      <c r="F89" s="15" t="s">
        <v>569</v>
      </c>
      <c r="G89" s="16" t="s">
        <v>662</v>
      </c>
      <c r="H89" s="17" t="s">
        <v>681</v>
      </c>
      <c r="I89" s="19">
        <v>2025.1</v>
      </c>
      <c r="J89" s="19">
        <v>2025.12</v>
      </c>
      <c r="K89" s="21">
        <v>10</v>
      </c>
      <c r="L89" s="21" t="s">
        <v>467</v>
      </c>
      <c r="M89" s="22">
        <v>0.5</v>
      </c>
      <c r="N89" s="20">
        <v>0.5</v>
      </c>
      <c r="O89" s="20">
        <v>0.5</v>
      </c>
      <c r="P89" s="20">
        <v>0.5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15"/>
    </row>
    <row r="90" s="3" customFormat="1" ht="28.5" customHeight="1" spans="1:30">
      <c r="A90" s="14" t="s">
        <v>172</v>
      </c>
      <c r="B90" s="14" t="s">
        <v>182</v>
      </c>
      <c r="C90" s="14" t="s">
        <v>182</v>
      </c>
      <c r="D90" s="15">
        <v>209001</v>
      </c>
      <c r="E90" s="15" t="s">
        <v>3</v>
      </c>
      <c r="F90" s="27" t="s">
        <v>668</v>
      </c>
      <c r="G90" s="16" t="s">
        <v>682</v>
      </c>
      <c r="H90" s="17" t="s">
        <v>683</v>
      </c>
      <c r="I90" s="19">
        <v>2025.1</v>
      </c>
      <c r="J90" s="19">
        <v>2025.12</v>
      </c>
      <c r="K90" s="21">
        <v>10</v>
      </c>
      <c r="L90" s="21" t="s">
        <v>467</v>
      </c>
      <c r="M90" s="22">
        <v>0.5</v>
      </c>
      <c r="N90" s="20">
        <v>0.5</v>
      </c>
      <c r="O90" s="20">
        <v>0.5</v>
      </c>
      <c r="P90" s="20">
        <v>0.5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15"/>
    </row>
    <row r="91" s="3" customFormat="1" ht="28.5" customHeight="1" spans="1:30">
      <c r="A91" s="14" t="s">
        <v>172</v>
      </c>
      <c r="B91" s="14" t="s">
        <v>182</v>
      </c>
      <c r="C91" s="14" t="s">
        <v>182</v>
      </c>
      <c r="D91" s="15">
        <v>209001</v>
      </c>
      <c r="E91" s="15" t="s">
        <v>3</v>
      </c>
      <c r="F91" s="15" t="s">
        <v>569</v>
      </c>
      <c r="G91" s="16" t="s">
        <v>684</v>
      </c>
      <c r="H91" s="17" t="s">
        <v>685</v>
      </c>
      <c r="I91" s="19">
        <v>2025.1</v>
      </c>
      <c r="J91" s="19">
        <v>2025.12</v>
      </c>
      <c r="K91" s="21">
        <v>1</v>
      </c>
      <c r="L91" s="21" t="s">
        <v>171</v>
      </c>
      <c r="M91" s="22">
        <v>5</v>
      </c>
      <c r="N91" s="20">
        <v>5</v>
      </c>
      <c r="O91" s="20">
        <v>5</v>
      </c>
      <c r="P91" s="20">
        <v>5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15"/>
    </row>
    <row r="92" s="3" customFormat="1" ht="28.5" customHeight="1" spans="1:30">
      <c r="A92" s="14" t="s">
        <v>172</v>
      </c>
      <c r="B92" s="14" t="s">
        <v>182</v>
      </c>
      <c r="C92" s="14" t="s">
        <v>182</v>
      </c>
      <c r="D92" s="15">
        <v>209001</v>
      </c>
      <c r="E92" s="15" t="s">
        <v>3</v>
      </c>
      <c r="F92" s="15" t="s">
        <v>569</v>
      </c>
      <c r="G92" s="16" t="s">
        <v>686</v>
      </c>
      <c r="H92" s="17" t="s">
        <v>687</v>
      </c>
      <c r="I92" s="19">
        <v>2025.1</v>
      </c>
      <c r="J92" s="19">
        <v>2025.12</v>
      </c>
      <c r="K92" s="21">
        <v>1</v>
      </c>
      <c r="L92" s="21" t="s">
        <v>620</v>
      </c>
      <c r="M92" s="22">
        <v>2</v>
      </c>
      <c r="N92" s="20">
        <v>2</v>
      </c>
      <c r="O92" s="20">
        <v>2</v>
      </c>
      <c r="P92" s="20">
        <v>2</v>
      </c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15"/>
    </row>
    <row r="93" s="3" customFormat="1" ht="28.5" customHeight="1" spans="1:30">
      <c r="A93" s="14" t="s">
        <v>172</v>
      </c>
      <c r="B93" s="14" t="s">
        <v>182</v>
      </c>
      <c r="C93" s="14" t="s">
        <v>182</v>
      </c>
      <c r="D93" s="15">
        <v>209001</v>
      </c>
      <c r="E93" s="15" t="s">
        <v>3</v>
      </c>
      <c r="F93" s="27" t="s">
        <v>668</v>
      </c>
      <c r="G93" s="16" t="s">
        <v>688</v>
      </c>
      <c r="H93" s="17" t="s">
        <v>689</v>
      </c>
      <c r="I93" s="19">
        <v>2025.1</v>
      </c>
      <c r="J93" s="19">
        <v>2025.12</v>
      </c>
      <c r="K93" s="21">
        <v>1</v>
      </c>
      <c r="L93" s="21" t="s">
        <v>171</v>
      </c>
      <c r="M93" s="22">
        <v>40</v>
      </c>
      <c r="N93" s="20">
        <v>40</v>
      </c>
      <c r="O93" s="20">
        <v>40</v>
      </c>
      <c r="P93" s="20">
        <v>40</v>
      </c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15"/>
    </row>
    <row r="94" s="3" customFormat="1" ht="28.5" customHeight="1" spans="1:30">
      <c r="A94" s="14" t="s">
        <v>172</v>
      </c>
      <c r="B94" s="14" t="s">
        <v>182</v>
      </c>
      <c r="C94" s="14" t="s">
        <v>182</v>
      </c>
      <c r="D94" s="15">
        <v>209001</v>
      </c>
      <c r="E94" s="15" t="s">
        <v>3</v>
      </c>
      <c r="F94" s="15" t="s">
        <v>569</v>
      </c>
      <c r="G94" s="16" t="s">
        <v>690</v>
      </c>
      <c r="H94" s="17" t="s">
        <v>691</v>
      </c>
      <c r="I94" s="19">
        <v>2025.1</v>
      </c>
      <c r="J94" s="19">
        <v>2025.12</v>
      </c>
      <c r="K94" s="21">
        <v>30</v>
      </c>
      <c r="L94" s="21" t="s">
        <v>620</v>
      </c>
      <c r="M94" s="22">
        <v>0.6</v>
      </c>
      <c r="N94" s="20">
        <v>0.6</v>
      </c>
      <c r="O94" s="20">
        <v>0.6</v>
      </c>
      <c r="P94" s="20">
        <v>0.6</v>
      </c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15"/>
    </row>
    <row r="95" s="3" customFormat="1" ht="28.5" customHeight="1" spans="1:30">
      <c r="A95" s="14" t="s">
        <v>172</v>
      </c>
      <c r="B95" s="14" t="s">
        <v>182</v>
      </c>
      <c r="C95" s="14" t="s">
        <v>182</v>
      </c>
      <c r="D95" s="15">
        <v>209001</v>
      </c>
      <c r="E95" s="15" t="s">
        <v>3</v>
      </c>
      <c r="F95" s="27" t="s">
        <v>668</v>
      </c>
      <c r="G95" s="16" t="s">
        <v>692</v>
      </c>
      <c r="H95" s="17" t="s">
        <v>693</v>
      </c>
      <c r="I95" s="19">
        <v>2025.1</v>
      </c>
      <c r="J95" s="19">
        <v>2025.12</v>
      </c>
      <c r="K95" s="21">
        <v>2000</v>
      </c>
      <c r="L95" s="21" t="s">
        <v>694</v>
      </c>
      <c r="M95" s="22">
        <v>5</v>
      </c>
      <c r="N95" s="20">
        <v>5</v>
      </c>
      <c r="O95" s="20">
        <v>5</v>
      </c>
      <c r="P95" s="20">
        <v>5</v>
      </c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15"/>
    </row>
    <row r="96" s="3" customFormat="1" ht="28.5" customHeight="1" spans="1:30">
      <c r="A96" s="14" t="s">
        <v>172</v>
      </c>
      <c r="B96" s="14" t="s">
        <v>182</v>
      </c>
      <c r="C96" s="14" t="s">
        <v>182</v>
      </c>
      <c r="D96" s="15">
        <v>209001</v>
      </c>
      <c r="E96" s="15" t="s">
        <v>3</v>
      </c>
      <c r="F96" s="27" t="s">
        <v>668</v>
      </c>
      <c r="G96" s="16" t="s">
        <v>692</v>
      </c>
      <c r="H96" s="17" t="s">
        <v>695</v>
      </c>
      <c r="I96" s="19">
        <v>2025.1</v>
      </c>
      <c r="J96" s="19">
        <v>2025.12</v>
      </c>
      <c r="K96" s="21">
        <v>5000</v>
      </c>
      <c r="L96" s="21" t="s">
        <v>694</v>
      </c>
      <c r="M96" s="22">
        <v>15</v>
      </c>
      <c r="N96" s="20">
        <v>15</v>
      </c>
      <c r="O96" s="20">
        <v>15</v>
      </c>
      <c r="P96" s="20">
        <v>15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15"/>
    </row>
    <row r="97" s="3" customFormat="1" ht="28.5" customHeight="1" spans="1:30">
      <c r="A97" s="14" t="s">
        <v>172</v>
      </c>
      <c r="B97" s="14" t="s">
        <v>182</v>
      </c>
      <c r="C97" s="14" t="s">
        <v>182</v>
      </c>
      <c r="D97" s="15">
        <v>209001</v>
      </c>
      <c r="E97" s="15" t="s">
        <v>3</v>
      </c>
      <c r="F97" s="27" t="s">
        <v>668</v>
      </c>
      <c r="G97" s="16" t="s">
        <v>692</v>
      </c>
      <c r="H97" s="17" t="s">
        <v>696</v>
      </c>
      <c r="I97" s="19">
        <v>2025.1</v>
      </c>
      <c r="J97" s="19">
        <v>2025.12</v>
      </c>
      <c r="K97" s="21">
        <v>1</v>
      </c>
      <c r="L97" s="21" t="s">
        <v>171</v>
      </c>
      <c r="M97" s="22">
        <v>1</v>
      </c>
      <c r="N97" s="20">
        <v>1</v>
      </c>
      <c r="O97" s="20">
        <v>1</v>
      </c>
      <c r="P97" s="20">
        <v>1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15"/>
    </row>
    <row r="98" s="3" customFormat="1" ht="28.5" customHeight="1" spans="1:30">
      <c r="A98" s="14" t="s">
        <v>172</v>
      </c>
      <c r="B98" s="14" t="s">
        <v>182</v>
      </c>
      <c r="C98" s="14" t="s">
        <v>182</v>
      </c>
      <c r="D98" s="15">
        <v>209001</v>
      </c>
      <c r="E98" s="15" t="s">
        <v>3</v>
      </c>
      <c r="F98" s="27" t="s">
        <v>668</v>
      </c>
      <c r="G98" s="16" t="s">
        <v>692</v>
      </c>
      <c r="H98" s="17" t="s">
        <v>697</v>
      </c>
      <c r="I98" s="19">
        <v>2025.1</v>
      </c>
      <c r="J98" s="19">
        <v>2025.12</v>
      </c>
      <c r="K98" s="21">
        <v>1</v>
      </c>
      <c r="L98" s="21" t="s">
        <v>171</v>
      </c>
      <c r="M98" s="22">
        <v>2</v>
      </c>
      <c r="N98" s="20">
        <v>2</v>
      </c>
      <c r="O98" s="20">
        <v>2</v>
      </c>
      <c r="P98" s="20">
        <v>2</v>
      </c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5"/>
    </row>
    <row r="99" s="3" customFormat="1" ht="28.5" customHeight="1" spans="1:30">
      <c r="A99" s="14" t="s">
        <v>172</v>
      </c>
      <c r="B99" s="14" t="s">
        <v>182</v>
      </c>
      <c r="C99" s="14" t="s">
        <v>182</v>
      </c>
      <c r="D99" s="15">
        <v>209001</v>
      </c>
      <c r="E99" s="15" t="s">
        <v>3</v>
      </c>
      <c r="F99" s="27" t="s">
        <v>668</v>
      </c>
      <c r="G99" s="16" t="s">
        <v>692</v>
      </c>
      <c r="H99" s="17" t="s">
        <v>698</v>
      </c>
      <c r="I99" s="19">
        <v>2025.1</v>
      </c>
      <c r="J99" s="19">
        <v>2025.12</v>
      </c>
      <c r="K99" s="21">
        <v>1</v>
      </c>
      <c r="L99" s="21" t="s">
        <v>171</v>
      </c>
      <c r="M99" s="22">
        <v>1</v>
      </c>
      <c r="N99" s="20">
        <v>1</v>
      </c>
      <c r="O99" s="20">
        <v>1</v>
      </c>
      <c r="P99" s="20">
        <v>1</v>
      </c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15"/>
    </row>
    <row r="100" s="3" customFormat="1" ht="28.5" customHeight="1" spans="1:30">
      <c r="A100" s="14" t="s">
        <v>172</v>
      </c>
      <c r="B100" s="14" t="s">
        <v>182</v>
      </c>
      <c r="C100" s="14" t="s">
        <v>182</v>
      </c>
      <c r="D100" s="15">
        <v>209001</v>
      </c>
      <c r="E100" s="15" t="s">
        <v>3</v>
      </c>
      <c r="F100" s="15" t="s">
        <v>569</v>
      </c>
      <c r="G100" s="16" t="s">
        <v>699</v>
      </c>
      <c r="H100" s="17" t="s">
        <v>700</v>
      </c>
      <c r="I100" s="19">
        <v>2025.1</v>
      </c>
      <c r="J100" s="19">
        <v>2025.12</v>
      </c>
      <c r="K100" s="21">
        <v>1000</v>
      </c>
      <c r="L100" s="21" t="s">
        <v>701</v>
      </c>
      <c r="M100" s="22">
        <v>0.5</v>
      </c>
      <c r="N100" s="20">
        <v>0.5</v>
      </c>
      <c r="O100" s="20">
        <v>0.5</v>
      </c>
      <c r="P100" s="20">
        <v>0.5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15"/>
    </row>
    <row r="101" s="3" customFormat="1" ht="28.5" customHeight="1" spans="1:30">
      <c r="A101" s="14" t="s">
        <v>172</v>
      </c>
      <c r="B101" s="14" t="s">
        <v>182</v>
      </c>
      <c r="C101" s="14" t="s">
        <v>182</v>
      </c>
      <c r="D101" s="15">
        <v>209001</v>
      </c>
      <c r="E101" s="15" t="s">
        <v>3</v>
      </c>
      <c r="F101" s="27" t="s">
        <v>668</v>
      </c>
      <c r="G101" s="16" t="s">
        <v>702</v>
      </c>
      <c r="H101" s="17" t="s">
        <v>703</v>
      </c>
      <c r="I101" s="19">
        <v>2025.1</v>
      </c>
      <c r="J101" s="19">
        <v>2025.12</v>
      </c>
      <c r="K101" s="21">
        <v>8000</v>
      </c>
      <c r="L101" s="21" t="s">
        <v>704</v>
      </c>
      <c r="M101" s="22">
        <v>6</v>
      </c>
      <c r="N101" s="20">
        <v>6</v>
      </c>
      <c r="O101" s="20">
        <v>6</v>
      </c>
      <c r="P101" s="20">
        <v>6</v>
      </c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15"/>
    </row>
    <row r="102" s="3" customFormat="1" ht="28.5" customHeight="1" spans="1:30">
      <c r="A102" s="14" t="s">
        <v>172</v>
      </c>
      <c r="B102" s="14" t="s">
        <v>182</v>
      </c>
      <c r="C102" s="14" t="s">
        <v>182</v>
      </c>
      <c r="D102" s="15">
        <v>209001</v>
      </c>
      <c r="E102" s="15" t="s">
        <v>3</v>
      </c>
      <c r="F102" s="27" t="s">
        <v>668</v>
      </c>
      <c r="G102" s="16" t="s">
        <v>702</v>
      </c>
      <c r="H102" s="17" t="s">
        <v>705</v>
      </c>
      <c r="I102" s="19">
        <v>2025.1</v>
      </c>
      <c r="J102" s="19">
        <v>2025.12</v>
      </c>
      <c r="K102" s="21">
        <v>1000</v>
      </c>
      <c r="L102" s="21" t="s">
        <v>701</v>
      </c>
      <c r="M102" s="22">
        <v>2</v>
      </c>
      <c r="N102" s="20">
        <v>2</v>
      </c>
      <c r="O102" s="20">
        <v>2</v>
      </c>
      <c r="P102" s="20">
        <v>2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15"/>
    </row>
    <row r="103" s="3" customFormat="1" ht="28.5" customHeight="1" spans="1:30">
      <c r="A103" s="14" t="s">
        <v>172</v>
      </c>
      <c r="B103" s="14" t="s">
        <v>182</v>
      </c>
      <c r="C103" s="14" t="s">
        <v>182</v>
      </c>
      <c r="D103" s="15">
        <v>209001</v>
      </c>
      <c r="E103" s="15" t="s">
        <v>3</v>
      </c>
      <c r="F103" s="15" t="s">
        <v>569</v>
      </c>
      <c r="G103" s="16" t="s">
        <v>706</v>
      </c>
      <c r="H103" s="17" t="s">
        <v>707</v>
      </c>
      <c r="I103" s="19">
        <v>2025.1</v>
      </c>
      <c r="J103" s="19">
        <v>2025.12</v>
      </c>
      <c r="K103" s="21">
        <v>1000</v>
      </c>
      <c r="L103" s="21" t="s">
        <v>708</v>
      </c>
      <c r="M103" s="22">
        <v>2</v>
      </c>
      <c r="N103" s="20">
        <v>2</v>
      </c>
      <c r="O103" s="20">
        <v>2</v>
      </c>
      <c r="P103" s="20">
        <v>2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15"/>
    </row>
    <row r="104" s="3" customFormat="1" ht="28.5" customHeight="1" spans="1:30">
      <c r="A104" s="14" t="s">
        <v>172</v>
      </c>
      <c r="B104" s="14" t="s">
        <v>182</v>
      </c>
      <c r="C104" s="14" t="s">
        <v>182</v>
      </c>
      <c r="D104" s="15">
        <v>209001</v>
      </c>
      <c r="E104" s="15" t="s">
        <v>3</v>
      </c>
      <c r="F104" s="27" t="s">
        <v>668</v>
      </c>
      <c r="G104" s="16" t="s">
        <v>709</v>
      </c>
      <c r="H104" s="17" t="s">
        <v>710</v>
      </c>
      <c r="I104" s="19">
        <v>2025.1</v>
      </c>
      <c r="J104" s="19">
        <v>2025.12</v>
      </c>
      <c r="K104" s="21">
        <v>1</v>
      </c>
      <c r="L104" s="21" t="s">
        <v>171</v>
      </c>
      <c r="M104" s="22">
        <v>1</v>
      </c>
      <c r="N104" s="20">
        <v>1</v>
      </c>
      <c r="O104" s="20">
        <v>1</v>
      </c>
      <c r="P104" s="20">
        <v>1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15"/>
    </row>
    <row r="105" s="3" customFormat="1" ht="28.5" customHeight="1" spans="1:30">
      <c r="A105" s="14" t="s">
        <v>172</v>
      </c>
      <c r="B105" s="14" t="s">
        <v>182</v>
      </c>
      <c r="C105" s="14" t="s">
        <v>182</v>
      </c>
      <c r="D105" s="15">
        <v>209001</v>
      </c>
      <c r="E105" s="15" t="s">
        <v>3</v>
      </c>
      <c r="F105" s="15" t="s">
        <v>569</v>
      </c>
      <c r="G105" s="16" t="s">
        <v>711</v>
      </c>
      <c r="H105" s="17" t="s">
        <v>712</v>
      </c>
      <c r="I105" s="19">
        <v>2025.1</v>
      </c>
      <c r="J105" s="19">
        <v>2025.12</v>
      </c>
      <c r="K105" s="21">
        <v>2</v>
      </c>
      <c r="L105" s="21" t="s">
        <v>467</v>
      </c>
      <c r="M105" s="22">
        <v>1.5</v>
      </c>
      <c r="N105" s="20">
        <v>1.5</v>
      </c>
      <c r="O105" s="20">
        <v>1.5</v>
      </c>
      <c r="P105" s="20">
        <v>1.5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15"/>
    </row>
    <row r="106" s="3" customFormat="1" ht="28.5" customHeight="1" spans="1:30">
      <c r="A106" s="14" t="s">
        <v>172</v>
      </c>
      <c r="B106" s="14" t="s">
        <v>182</v>
      </c>
      <c r="C106" s="14" t="s">
        <v>182</v>
      </c>
      <c r="D106" s="15">
        <v>209001</v>
      </c>
      <c r="E106" s="15" t="s">
        <v>3</v>
      </c>
      <c r="F106" s="15" t="s">
        <v>569</v>
      </c>
      <c r="G106" s="16" t="s">
        <v>713</v>
      </c>
      <c r="H106" s="17" t="s">
        <v>714</v>
      </c>
      <c r="I106" s="19">
        <v>2025.1</v>
      </c>
      <c r="J106" s="19">
        <v>2025.12</v>
      </c>
      <c r="K106" s="21">
        <v>1</v>
      </c>
      <c r="L106" s="21" t="s">
        <v>620</v>
      </c>
      <c r="M106" s="22">
        <v>0.5</v>
      </c>
      <c r="N106" s="20">
        <v>0.5</v>
      </c>
      <c r="O106" s="20">
        <v>0.5</v>
      </c>
      <c r="P106" s="20">
        <v>0.5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15"/>
    </row>
    <row r="107" s="3" customFormat="1" ht="28.5" customHeight="1" spans="1:30">
      <c r="A107" s="14" t="s">
        <v>172</v>
      </c>
      <c r="B107" s="14" t="s">
        <v>182</v>
      </c>
      <c r="C107" s="14" t="s">
        <v>182</v>
      </c>
      <c r="D107" s="15">
        <v>209001</v>
      </c>
      <c r="E107" s="15" t="s">
        <v>3</v>
      </c>
      <c r="F107" s="15" t="s">
        <v>569</v>
      </c>
      <c r="G107" s="16" t="s">
        <v>715</v>
      </c>
      <c r="H107" s="17" t="s">
        <v>716</v>
      </c>
      <c r="I107" s="19">
        <v>2025.1</v>
      </c>
      <c r="J107" s="19">
        <v>2025.12</v>
      </c>
      <c r="K107" s="21">
        <v>10</v>
      </c>
      <c r="L107" s="21" t="s">
        <v>577</v>
      </c>
      <c r="M107" s="22">
        <v>0.2</v>
      </c>
      <c r="N107" s="20">
        <v>0.2</v>
      </c>
      <c r="O107" s="20">
        <v>0.2</v>
      </c>
      <c r="P107" s="20">
        <v>0.2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15"/>
    </row>
    <row r="108" s="3" customFormat="1" ht="28.5" customHeight="1" spans="1:30">
      <c r="A108" s="14" t="s">
        <v>172</v>
      </c>
      <c r="B108" s="14" t="s">
        <v>182</v>
      </c>
      <c r="C108" s="14" t="s">
        <v>182</v>
      </c>
      <c r="D108" s="15">
        <v>209001</v>
      </c>
      <c r="E108" s="15" t="s">
        <v>3</v>
      </c>
      <c r="F108" s="15" t="s">
        <v>569</v>
      </c>
      <c r="G108" s="16" t="s">
        <v>717</v>
      </c>
      <c r="H108" s="17" t="s">
        <v>718</v>
      </c>
      <c r="I108" s="19">
        <v>2025.1</v>
      </c>
      <c r="J108" s="19">
        <v>2025.12</v>
      </c>
      <c r="K108" s="21">
        <v>1</v>
      </c>
      <c r="L108" s="21" t="s">
        <v>620</v>
      </c>
      <c r="M108" s="22">
        <v>0.8</v>
      </c>
      <c r="N108" s="20">
        <v>0.8</v>
      </c>
      <c r="O108" s="20">
        <v>0.8</v>
      </c>
      <c r="P108" s="20">
        <v>0.8</v>
      </c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15"/>
    </row>
    <row r="109" s="3" customFormat="1" ht="28.5" customHeight="1" spans="1:30">
      <c r="A109" s="14" t="s">
        <v>172</v>
      </c>
      <c r="B109" s="14" t="s">
        <v>182</v>
      </c>
      <c r="C109" s="14" t="s">
        <v>182</v>
      </c>
      <c r="D109" s="15">
        <v>209001</v>
      </c>
      <c r="E109" s="15" t="s">
        <v>3</v>
      </c>
      <c r="F109" s="15" t="s">
        <v>569</v>
      </c>
      <c r="G109" s="16" t="s">
        <v>719</v>
      </c>
      <c r="H109" s="17" t="s">
        <v>720</v>
      </c>
      <c r="I109" s="19">
        <v>2025.1</v>
      </c>
      <c r="J109" s="19">
        <v>2025.12</v>
      </c>
      <c r="K109" s="21">
        <v>5</v>
      </c>
      <c r="L109" s="21" t="s">
        <v>577</v>
      </c>
      <c r="M109" s="22">
        <v>0.15</v>
      </c>
      <c r="N109" s="20">
        <v>0.15</v>
      </c>
      <c r="O109" s="20">
        <v>0.15</v>
      </c>
      <c r="P109" s="20">
        <v>0.15</v>
      </c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15"/>
    </row>
    <row r="110" s="3" customFormat="1" ht="28.5" customHeight="1" spans="1:30">
      <c r="A110" s="14" t="s">
        <v>172</v>
      </c>
      <c r="B110" s="14" t="s">
        <v>182</v>
      </c>
      <c r="C110" s="14" t="s">
        <v>182</v>
      </c>
      <c r="D110" s="15">
        <v>209001</v>
      </c>
      <c r="E110" s="15" t="s">
        <v>3</v>
      </c>
      <c r="F110" s="15" t="s">
        <v>675</v>
      </c>
      <c r="G110" s="16" t="s">
        <v>721</v>
      </c>
      <c r="H110" s="17" t="s">
        <v>722</v>
      </c>
      <c r="I110" s="19">
        <v>2025.1</v>
      </c>
      <c r="J110" s="19">
        <v>2025.12</v>
      </c>
      <c r="K110" s="21">
        <v>2</v>
      </c>
      <c r="L110" s="21" t="s">
        <v>467</v>
      </c>
      <c r="M110" s="22">
        <v>2</v>
      </c>
      <c r="N110" s="20">
        <v>2</v>
      </c>
      <c r="O110" s="20">
        <v>2</v>
      </c>
      <c r="P110" s="20">
        <v>2</v>
      </c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15"/>
    </row>
    <row r="111" s="3" customFormat="1" ht="28.5" customHeight="1" spans="1:30">
      <c r="A111" s="14" t="s">
        <v>172</v>
      </c>
      <c r="B111" s="14" t="s">
        <v>182</v>
      </c>
      <c r="C111" s="14" t="s">
        <v>182</v>
      </c>
      <c r="D111" s="15">
        <v>209001</v>
      </c>
      <c r="E111" s="15" t="s">
        <v>3</v>
      </c>
      <c r="F111" s="15" t="s">
        <v>675</v>
      </c>
      <c r="G111" s="16" t="s">
        <v>721</v>
      </c>
      <c r="H111" s="17" t="s">
        <v>723</v>
      </c>
      <c r="I111" s="19">
        <v>2025.1</v>
      </c>
      <c r="J111" s="19">
        <v>2025.12</v>
      </c>
      <c r="K111" s="21">
        <v>10</v>
      </c>
      <c r="L111" s="21" t="s">
        <v>609</v>
      </c>
      <c r="M111" s="22">
        <v>1</v>
      </c>
      <c r="N111" s="20">
        <v>1</v>
      </c>
      <c r="O111" s="20">
        <v>1</v>
      </c>
      <c r="P111" s="20">
        <v>1</v>
      </c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15"/>
    </row>
    <row r="112" s="3" customFormat="1" ht="28.5" customHeight="1" spans="1:30">
      <c r="A112" s="14" t="s">
        <v>172</v>
      </c>
      <c r="B112" s="14" t="s">
        <v>182</v>
      </c>
      <c r="C112" s="14" t="s">
        <v>182</v>
      </c>
      <c r="D112" s="15">
        <v>209001</v>
      </c>
      <c r="E112" s="15" t="s">
        <v>3</v>
      </c>
      <c r="F112" s="15" t="s">
        <v>675</v>
      </c>
      <c r="G112" s="16" t="s">
        <v>721</v>
      </c>
      <c r="H112" s="17" t="s">
        <v>724</v>
      </c>
      <c r="I112" s="19">
        <v>2025.1</v>
      </c>
      <c r="J112" s="19">
        <v>2025.12</v>
      </c>
      <c r="K112" s="21">
        <v>20</v>
      </c>
      <c r="L112" s="21" t="s">
        <v>467</v>
      </c>
      <c r="M112" s="22">
        <v>5</v>
      </c>
      <c r="N112" s="20">
        <v>5</v>
      </c>
      <c r="O112" s="20">
        <v>5</v>
      </c>
      <c r="P112" s="20">
        <v>5</v>
      </c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15"/>
    </row>
    <row r="113" s="3" customFormat="1" ht="28.5" customHeight="1" spans="1:30">
      <c r="A113" s="14" t="s">
        <v>172</v>
      </c>
      <c r="B113" s="14" t="s">
        <v>182</v>
      </c>
      <c r="C113" s="14" t="s">
        <v>182</v>
      </c>
      <c r="D113" s="15">
        <v>209001</v>
      </c>
      <c r="E113" s="15" t="s">
        <v>3</v>
      </c>
      <c r="F113" s="27" t="s">
        <v>668</v>
      </c>
      <c r="G113" s="16" t="s">
        <v>725</v>
      </c>
      <c r="H113" s="17" t="s">
        <v>726</v>
      </c>
      <c r="I113" s="19">
        <v>2025.1</v>
      </c>
      <c r="J113" s="19">
        <v>2025.12</v>
      </c>
      <c r="K113" s="21">
        <v>10000</v>
      </c>
      <c r="L113" s="21" t="s">
        <v>727</v>
      </c>
      <c r="M113" s="22">
        <v>2</v>
      </c>
      <c r="N113" s="20">
        <v>2</v>
      </c>
      <c r="O113" s="20">
        <v>2</v>
      </c>
      <c r="P113" s="20">
        <v>2</v>
      </c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15"/>
    </row>
    <row r="114" s="3" customFormat="1" ht="28.5" customHeight="1" spans="1:30">
      <c r="A114" s="14" t="s">
        <v>172</v>
      </c>
      <c r="B114" s="14" t="s">
        <v>182</v>
      </c>
      <c r="C114" s="14" t="s">
        <v>182</v>
      </c>
      <c r="D114" s="15">
        <v>209001</v>
      </c>
      <c r="E114" s="15" t="s">
        <v>3</v>
      </c>
      <c r="F114" s="27" t="s">
        <v>668</v>
      </c>
      <c r="G114" s="16" t="s">
        <v>725</v>
      </c>
      <c r="H114" s="17" t="s">
        <v>728</v>
      </c>
      <c r="I114" s="19">
        <v>2025.1</v>
      </c>
      <c r="J114" s="19">
        <v>2025.12</v>
      </c>
      <c r="K114" s="21">
        <v>1</v>
      </c>
      <c r="L114" s="21" t="s">
        <v>171</v>
      </c>
      <c r="M114" s="22">
        <v>10</v>
      </c>
      <c r="N114" s="20">
        <v>10</v>
      </c>
      <c r="O114" s="20">
        <v>10</v>
      </c>
      <c r="P114" s="20">
        <v>10</v>
      </c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15"/>
    </row>
    <row r="115" s="3" customFormat="1" ht="28.5" customHeight="1" spans="1:30">
      <c r="A115" s="14" t="s">
        <v>172</v>
      </c>
      <c r="B115" s="14" t="s">
        <v>182</v>
      </c>
      <c r="C115" s="14" t="s">
        <v>182</v>
      </c>
      <c r="D115" s="15">
        <v>209001</v>
      </c>
      <c r="E115" s="15" t="s">
        <v>3</v>
      </c>
      <c r="F115" s="27" t="s">
        <v>668</v>
      </c>
      <c r="G115" s="16" t="s">
        <v>682</v>
      </c>
      <c r="H115" s="17" t="s">
        <v>729</v>
      </c>
      <c r="I115" s="19">
        <v>2025.1</v>
      </c>
      <c r="J115" s="19">
        <v>2025.12</v>
      </c>
      <c r="K115" s="21">
        <v>1</v>
      </c>
      <c r="L115" s="21" t="s">
        <v>171</v>
      </c>
      <c r="M115" s="22">
        <v>3</v>
      </c>
      <c r="N115" s="20">
        <v>3</v>
      </c>
      <c r="O115" s="20">
        <v>3</v>
      </c>
      <c r="P115" s="20">
        <v>3</v>
      </c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15"/>
    </row>
    <row r="116" s="3" customFormat="1" ht="28.5" customHeight="1" spans="1:30">
      <c r="A116" s="14" t="s">
        <v>172</v>
      </c>
      <c r="B116" s="14" t="s">
        <v>182</v>
      </c>
      <c r="C116" s="14" t="s">
        <v>182</v>
      </c>
      <c r="D116" s="15">
        <v>209001</v>
      </c>
      <c r="E116" s="15" t="s">
        <v>3</v>
      </c>
      <c r="F116" s="15" t="s">
        <v>569</v>
      </c>
      <c r="G116" s="16" t="s">
        <v>730</v>
      </c>
      <c r="H116" s="17" t="s">
        <v>731</v>
      </c>
      <c r="I116" s="19">
        <v>2025.1</v>
      </c>
      <c r="J116" s="19">
        <v>2025.12</v>
      </c>
      <c r="K116" s="21">
        <v>8</v>
      </c>
      <c r="L116" s="21" t="s">
        <v>609</v>
      </c>
      <c r="M116" s="22">
        <v>0.5</v>
      </c>
      <c r="N116" s="20">
        <v>0.5</v>
      </c>
      <c r="O116" s="20">
        <v>0.5</v>
      </c>
      <c r="P116" s="20">
        <v>0.5</v>
      </c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15"/>
    </row>
    <row r="117" s="3" customFormat="1" ht="28.5" customHeight="1" spans="1:30">
      <c r="A117" s="14" t="s">
        <v>172</v>
      </c>
      <c r="B117" s="14" t="s">
        <v>732</v>
      </c>
      <c r="C117" s="14" t="s">
        <v>182</v>
      </c>
      <c r="D117" s="15">
        <v>209001</v>
      </c>
      <c r="E117" s="15" t="s">
        <v>3</v>
      </c>
      <c r="F117" s="15" t="s">
        <v>675</v>
      </c>
      <c r="G117" s="16" t="s">
        <v>733</v>
      </c>
      <c r="H117" s="17" t="s">
        <v>734</v>
      </c>
      <c r="I117" s="19">
        <v>2025.1</v>
      </c>
      <c r="J117" s="19">
        <v>2025.12</v>
      </c>
      <c r="K117" s="21">
        <v>1</v>
      </c>
      <c r="L117" s="21" t="s">
        <v>171</v>
      </c>
      <c r="M117" s="22">
        <v>200</v>
      </c>
      <c r="N117" s="20">
        <v>200</v>
      </c>
      <c r="O117" s="20">
        <v>200</v>
      </c>
      <c r="P117" s="20">
        <v>200</v>
      </c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15"/>
    </row>
    <row r="118" s="3" customFormat="1" ht="28.5" customHeight="1" spans="1:30">
      <c r="A118" s="14" t="s">
        <v>172</v>
      </c>
      <c r="B118" s="14" t="s">
        <v>732</v>
      </c>
      <c r="C118" s="14" t="s">
        <v>182</v>
      </c>
      <c r="D118" s="15">
        <v>209001</v>
      </c>
      <c r="E118" s="15" t="s">
        <v>3</v>
      </c>
      <c r="F118" s="15" t="s">
        <v>675</v>
      </c>
      <c r="G118" s="16" t="s">
        <v>735</v>
      </c>
      <c r="H118" s="17" t="s">
        <v>736</v>
      </c>
      <c r="I118" s="19">
        <v>2025.1</v>
      </c>
      <c r="J118" s="19">
        <v>2025.12</v>
      </c>
      <c r="K118" s="21">
        <v>1</v>
      </c>
      <c r="L118" s="21" t="s">
        <v>171</v>
      </c>
      <c r="M118" s="22">
        <v>50</v>
      </c>
      <c r="N118" s="20">
        <v>50</v>
      </c>
      <c r="O118" s="20">
        <v>50</v>
      </c>
      <c r="P118" s="20">
        <v>50</v>
      </c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15"/>
    </row>
    <row r="119" s="3" customFormat="1" ht="28.5" customHeight="1" spans="1:30">
      <c r="A119" s="14" t="s">
        <v>172</v>
      </c>
      <c r="B119" s="14" t="s">
        <v>732</v>
      </c>
      <c r="C119" s="14" t="s">
        <v>182</v>
      </c>
      <c r="D119" s="15">
        <v>209001</v>
      </c>
      <c r="E119" s="15" t="s">
        <v>3</v>
      </c>
      <c r="F119" s="15" t="s">
        <v>675</v>
      </c>
      <c r="G119" s="16" t="s">
        <v>737</v>
      </c>
      <c r="H119" s="17" t="s">
        <v>738</v>
      </c>
      <c r="I119" s="19">
        <v>2025.1</v>
      </c>
      <c r="J119" s="19">
        <v>2025.12</v>
      </c>
      <c r="K119" s="21">
        <v>4</v>
      </c>
      <c r="L119" s="21" t="s">
        <v>171</v>
      </c>
      <c r="M119" s="22">
        <v>20</v>
      </c>
      <c r="N119" s="20">
        <v>20</v>
      </c>
      <c r="O119" s="20">
        <v>20</v>
      </c>
      <c r="P119" s="20">
        <v>20</v>
      </c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15"/>
    </row>
    <row r="120" s="3" customFormat="1" ht="28.5" customHeight="1" spans="1:30">
      <c r="A120" s="14" t="s">
        <v>172</v>
      </c>
      <c r="B120" s="14" t="s">
        <v>732</v>
      </c>
      <c r="C120" s="14" t="s">
        <v>182</v>
      </c>
      <c r="D120" s="15">
        <v>209001</v>
      </c>
      <c r="E120" s="15" t="s">
        <v>3</v>
      </c>
      <c r="F120" s="15" t="s">
        <v>675</v>
      </c>
      <c r="G120" s="16" t="s">
        <v>733</v>
      </c>
      <c r="H120" s="17" t="s">
        <v>739</v>
      </c>
      <c r="I120" s="19">
        <v>2025.1</v>
      </c>
      <c r="J120" s="19">
        <v>2025.12</v>
      </c>
      <c r="K120" s="21">
        <v>1</v>
      </c>
      <c r="L120" s="21" t="s">
        <v>171</v>
      </c>
      <c r="M120" s="22">
        <v>100</v>
      </c>
      <c r="N120" s="20">
        <v>100</v>
      </c>
      <c r="O120" s="20">
        <v>100</v>
      </c>
      <c r="P120" s="20">
        <v>100</v>
      </c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15"/>
    </row>
    <row r="121" s="3" customFormat="1" ht="28.5" customHeight="1" spans="1:30">
      <c r="A121" s="14" t="s">
        <v>172</v>
      </c>
      <c r="B121" s="14" t="s">
        <v>732</v>
      </c>
      <c r="C121" s="14" t="s">
        <v>182</v>
      </c>
      <c r="D121" s="15">
        <v>209001</v>
      </c>
      <c r="E121" s="15" t="s">
        <v>3</v>
      </c>
      <c r="F121" s="15" t="s">
        <v>675</v>
      </c>
      <c r="G121" s="16" t="s">
        <v>740</v>
      </c>
      <c r="H121" s="17" t="s">
        <v>741</v>
      </c>
      <c r="I121" s="19">
        <v>2025.1</v>
      </c>
      <c r="J121" s="19">
        <v>2025.12</v>
      </c>
      <c r="K121" s="21">
        <v>1</v>
      </c>
      <c r="L121" s="21" t="s">
        <v>171</v>
      </c>
      <c r="M121" s="22">
        <v>8</v>
      </c>
      <c r="N121" s="20">
        <v>8</v>
      </c>
      <c r="O121" s="20">
        <v>8</v>
      </c>
      <c r="P121" s="20">
        <v>8</v>
      </c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15"/>
    </row>
    <row r="122" s="3" customFormat="1" ht="28.5" customHeight="1" spans="1:30">
      <c r="A122" s="14" t="s">
        <v>172</v>
      </c>
      <c r="B122" s="14" t="s">
        <v>732</v>
      </c>
      <c r="C122" s="14" t="s">
        <v>182</v>
      </c>
      <c r="D122" s="15">
        <v>209001</v>
      </c>
      <c r="E122" s="15" t="s">
        <v>3</v>
      </c>
      <c r="F122" s="27" t="s">
        <v>668</v>
      </c>
      <c r="G122" s="16" t="s">
        <v>742</v>
      </c>
      <c r="H122" s="17" t="s">
        <v>743</v>
      </c>
      <c r="I122" s="19">
        <v>2025.1</v>
      </c>
      <c r="J122" s="19">
        <v>2025.12</v>
      </c>
      <c r="K122" s="21">
        <v>1</v>
      </c>
      <c r="L122" s="21" t="s">
        <v>171</v>
      </c>
      <c r="M122" s="22">
        <v>140</v>
      </c>
      <c r="N122" s="20">
        <v>140</v>
      </c>
      <c r="O122" s="20">
        <v>140</v>
      </c>
      <c r="P122" s="20">
        <v>140</v>
      </c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15"/>
    </row>
    <row r="123" s="3" customFormat="1" ht="28.5" customHeight="1" spans="1:30">
      <c r="A123" s="14" t="s">
        <v>172</v>
      </c>
      <c r="B123" s="14" t="s">
        <v>732</v>
      </c>
      <c r="C123" s="14" t="s">
        <v>182</v>
      </c>
      <c r="D123" s="15">
        <v>209001</v>
      </c>
      <c r="E123" s="15" t="s">
        <v>3</v>
      </c>
      <c r="F123" s="15" t="s">
        <v>668</v>
      </c>
      <c r="G123" s="16" t="s">
        <v>744</v>
      </c>
      <c r="H123" s="17" t="s">
        <v>745</v>
      </c>
      <c r="I123" s="19">
        <v>2025.1</v>
      </c>
      <c r="J123" s="19">
        <v>2025.12</v>
      </c>
      <c r="K123" s="21">
        <v>1</v>
      </c>
      <c r="L123" s="21" t="s">
        <v>171</v>
      </c>
      <c r="M123" s="22">
        <v>6</v>
      </c>
      <c r="N123" s="20">
        <v>6</v>
      </c>
      <c r="O123" s="20">
        <v>6</v>
      </c>
      <c r="P123" s="20">
        <v>6</v>
      </c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15"/>
    </row>
    <row r="124" s="3" customFormat="1" ht="28.5" customHeight="1" spans="1:30">
      <c r="A124" s="14" t="s">
        <v>172</v>
      </c>
      <c r="B124" s="14" t="s">
        <v>732</v>
      </c>
      <c r="C124" s="14" t="s">
        <v>182</v>
      </c>
      <c r="D124" s="15">
        <v>209001</v>
      </c>
      <c r="E124" s="15" t="s">
        <v>3</v>
      </c>
      <c r="F124" s="15" t="s">
        <v>675</v>
      </c>
      <c r="G124" s="16" t="s">
        <v>746</v>
      </c>
      <c r="H124" s="17" t="s">
        <v>747</v>
      </c>
      <c r="I124" s="19">
        <v>2025.1</v>
      </c>
      <c r="J124" s="19">
        <v>2025.12</v>
      </c>
      <c r="K124" s="21">
        <v>1</v>
      </c>
      <c r="L124" s="21" t="s">
        <v>171</v>
      </c>
      <c r="M124" s="22">
        <v>5</v>
      </c>
      <c r="N124" s="20">
        <v>5</v>
      </c>
      <c r="O124" s="20">
        <v>5</v>
      </c>
      <c r="P124" s="20">
        <v>5</v>
      </c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15"/>
    </row>
    <row r="125" s="3" customFormat="1" ht="28.5" customHeight="1" spans="1:30">
      <c r="A125" s="14" t="s">
        <v>172</v>
      </c>
      <c r="B125" s="14" t="s">
        <v>732</v>
      </c>
      <c r="C125" s="14" t="s">
        <v>182</v>
      </c>
      <c r="D125" s="15">
        <v>209001</v>
      </c>
      <c r="E125" s="15" t="s">
        <v>3</v>
      </c>
      <c r="F125" s="15" t="s">
        <v>569</v>
      </c>
      <c r="G125" s="16" t="s">
        <v>748</v>
      </c>
      <c r="H125" s="17" t="s">
        <v>749</v>
      </c>
      <c r="I125" s="19">
        <v>2025.1</v>
      </c>
      <c r="J125" s="19">
        <v>2025.12</v>
      </c>
      <c r="K125" s="21">
        <v>1</v>
      </c>
      <c r="L125" s="21" t="s">
        <v>171</v>
      </c>
      <c r="M125" s="22">
        <v>0.2</v>
      </c>
      <c r="N125" s="20">
        <v>0.2</v>
      </c>
      <c r="O125" s="20">
        <v>0.2</v>
      </c>
      <c r="P125" s="20">
        <v>0.2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15"/>
    </row>
  </sheetData>
  <autoFilter xmlns:etc="http://www.wps.cn/officeDocument/2017/etCustomData" ref="A8:AD125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40"/>
  <sheetViews>
    <sheetView zoomScale="130" zoomScaleNormal="130" workbookViewId="0">
      <selection activeCell="F9" sqref="F7 F9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1.5"/>
    <col min="11" max="11" width="12.625"/>
  </cols>
  <sheetData>
    <row r="1" ht="15" customHeight="1" spans="1:8">
      <c r="A1" s="58"/>
      <c r="H1" s="158" t="s">
        <v>33</v>
      </c>
    </row>
    <row r="2" ht="24.15" customHeight="1" spans="1:8">
      <c r="A2" s="195" t="s">
        <v>7</v>
      </c>
      <c r="B2" s="195"/>
      <c r="C2" s="195"/>
      <c r="D2" s="195"/>
      <c r="E2" s="195"/>
      <c r="F2" s="195"/>
      <c r="G2" s="195"/>
      <c r="H2" s="195"/>
    </row>
    <row r="3" ht="17.25" customHeight="1" spans="1:8">
      <c r="A3" s="33" t="s">
        <v>34</v>
      </c>
      <c r="B3" s="33"/>
      <c r="C3" s="33"/>
      <c r="D3" s="33"/>
      <c r="E3" s="33"/>
      <c r="F3" s="33"/>
      <c r="G3" s="55" t="s">
        <v>35</v>
      </c>
      <c r="H3" s="55"/>
    </row>
    <row r="4" ht="17.85" customHeight="1" spans="1:8">
      <c r="A4" s="34" t="s">
        <v>36</v>
      </c>
      <c r="B4" s="34"/>
      <c r="C4" s="34" t="s">
        <v>37</v>
      </c>
      <c r="D4" s="34"/>
      <c r="E4" s="34"/>
      <c r="F4" s="34"/>
      <c r="G4" s="34"/>
      <c r="H4" s="34"/>
    </row>
    <row r="5" ht="22.35" customHeight="1" spans="1:8">
      <c r="A5" s="34" t="s">
        <v>38</v>
      </c>
      <c r="B5" s="34" t="s">
        <v>39</v>
      </c>
      <c r="C5" s="34" t="s">
        <v>40</v>
      </c>
      <c r="D5" s="34" t="s">
        <v>39</v>
      </c>
      <c r="E5" s="34" t="s">
        <v>41</v>
      </c>
      <c r="F5" s="34" t="s">
        <v>39</v>
      </c>
      <c r="G5" s="34" t="s">
        <v>42</v>
      </c>
      <c r="H5" s="34" t="s">
        <v>39</v>
      </c>
    </row>
    <row r="6" ht="16.2" customHeight="1" spans="1:11">
      <c r="A6" s="63" t="s">
        <v>43</v>
      </c>
      <c r="B6" s="48">
        <v>232.97</v>
      </c>
      <c r="C6" s="50" t="s">
        <v>44</v>
      </c>
      <c r="D6" s="48"/>
      <c r="E6" s="63" t="s">
        <v>45</v>
      </c>
      <c r="F6" s="62">
        <v>132.97</v>
      </c>
      <c r="G6" s="50" t="s">
        <v>46</v>
      </c>
      <c r="H6" s="48">
        <v>5</v>
      </c>
      <c r="I6" s="196"/>
      <c r="J6"/>
      <c r="K6" s="197"/>
    </row>
    <row r="7" ht="16.2" customHeight="1" spans="1:9">
      <c r="A7" s="50" t="s">
        <v>47</v>
      </c>
      <c r="B7" s="48">
        <v>232.97</v>
      </c>
      <c r="C7" s="50" t="s">
        <v>48</v>
      </c>
      <c r="D7" s="48"/>
      <c r="E7" s="50" t="s">
        <v>49</v>
      </c>
      <c r="F7" s="48">
        <v>110.92</v>
      </c>
      <c r="G7" s="50" t="s">
        <v>50</v>
      </c>
      <c r="H7" s="48">
        <v>95</v>
      </c>
      <c r="I7" s="196"/>
    </row>
    <row r="8" ht="16.2" customHeight="1" spans="1:9">
      <c r="A8" s="63" t="s">
        <v>51</v>
      </c>
      <c r="B8" s="48"/>
      <c r="C8" s="50" t="s">
        <v>52</v>
      </c>
      <c r="D8" s="48"/>
      <c r="E8" s="50" t="s">
        <v>53</v>
      </c>
      <c r="F8" s="48">
        <v>14.4</v>
      </c>
      <c r="G8" s="50" t="s">
        <v>54</v>
      </c>
      <c r="H8" s="48"/>
      <c r="I8" s="196"/>
    </row>
    <row r="9" ht="16.2" customHeight="1" spans="1:9">
      <c r="A9" s="50" t="s">
        <v>55</v>
      </c>
      <c r="B9" s="48"/>
      <c r="C9" s="50" t="s">
        <v>56</v>
      </c>
      <c r="D9" s="48"/>
      <c r="E9" s="50" t="s">
        <v>57</v>
      </c>
      <c r="F9" s="48">
        <v>7.65</v>
      </c>
      <c r="G9" s="50" t="s">
        <v>58</v>
      </c>
      <c r="H9" s="48"/>
      <c r="I9" s="196"/>
    </row>
    <row r="10" ht="16.2" customHeight="1" spans="1:9">
      <c r="A10" s="50" t="s">
        <v>59</v>
      </c>
      <c r="B10" s="48"/>
      <c r="C10" s="50" t="s">
        <v>60</v>
      </c>
      <c r="D10" s="48"/>
      <c r="E10" s="63" t="s">
        <v>61</v>
      </c>
      <c r="F10" s="62">
        <v>100</v>
      </c>
      <c r="G10" s="50" t="s">
        <v>62</v>
      </c>
      <c r="H10" s="48">
        <f>F7+F8</f>
        <v>125.32</v>
      </c>
      <c r="I10" s="196"/>
    </row>
    <row r="11" ht="16.2" customHeight="1" spans="1:9">
      <c r="A11" s="50" t="s">
        <v>63</v>
      </c>
      <c r="B11" s="48"/>
      <c r="C11" s="50" t="s">
        <v>64</v>
      </c>
      <c r="D11" s="48"/>
      <c r="E11" s="50" t="s">
        <v>65</v>
      </c>
      <c r="F11" s="48">
        <v>5</v>
      </c>
      <c r="G11" s="50" t="s">
        <v>66</v>
      </c>
      <c r="H11" s="48"/>
      <c r="I11" s="196"/>
    </row>
    <row r="12" ht="16.2" customHeight="1" spans="1:9">
      <c r="A12" s="50" t="s">
        <v>67</v>
      </c>
      <c r="B12" s="48"/>
      <c r="C12" s="50" t="s">
        <v>68</v>
      </c>
      <c r="D12" s="48"/>
      <c r="E12" s="50" t="s">
        <v>69</v>
      </c>
      <c r="F12" s="48">
        <v>95</v>
      </c>
      <c r="G12" s="50" t="s">
        <v>70</v>
      </c>
      <c r="H12" s="48"/>
      <c r="I12" s="196"/>
    </row>
    <row r="13" ht="16.2" customHeight="1" spans="1:11">
      <c r="A13" s="50" t="s">
        <v>71</v>
      </c>
      <c r="B13" s="48"/>
      <c r="C13" s="50" t="s">
        <v>72</v>
      </c>
      <c r="D13" s="48">
        <v>220.59</v>
      </c>
      <c r="E13" s="50" t="s">
        <v>73</v>
      </c>
      <c r="F13" s="48"/>
      <c r="G13" s="50" t="s">
        <v>74</v>
      </c>
      <c r="H13" s="48"/>
      <c r="I13" s="196"/>
      <c r="K13" s="197"/>
    </row>
    <row r="14" ht="16.2" customHeight="1" spans="1:8">
      <c r="A14" s="50" t="s">
        <v>75</v>
      </c>
      <c r="B14" s="48"/>
      <c r="C14" s="50" t="s">
        <v>76</v>
      </c>
      <c r="D14" s="48"/>
      <c r="E14" s="50" t="s">
        <v>77</v>
      </c>
      <c r="F14" s="48"/>
      <c r="G14" s="50" t="s">
        <v>78</v>
      </c>
      <c r="H14" s="48">
        <f>F9</f>
        <v>7.65</v>
      </c>
    </row>
    <row r="15" ht="16.2" customHeight="1" spans="1:11">
      <c r="A15" s="50" t="s">
        <v>79</v>
      </c>
      <c r="B15" s="48"/>
      <c r="C15" s="50" t="s">
        <v>80</v>
      </c>
      <c r="D15" s="48">
        <v>4.31</v>
      </c>
      <c r="E15" s="50" t="s">
        <v>81</v>
      </c>
      <c r="F15" s="48"/>
      <c r="G15" s="50" t="s">
        <v>82</v>
      </c>
      <c r="H15" s="48"/>
      <c r="I15" s="197"/>
      <c r="K15" s="197"/>
    </row>
    <row r="16" ht="16.2" customHeight="1" spans="1:8">
      <c r="A16" s="50" t="s">
        <v>83</v>
      </c>
      <c r="B16" s="48"/>
      <c r="C16" s="50" t="s">
        <v>84</v>
      </c>
      <c r="D16" s="48"/>
      <c r="E16" s="50" t="s">
        <v>85</v>
      </c>
      <c r="F16" s="48"/>
      <c r="G16" s="50" t="s">
        <v>86</v>
      </c>
      <c r="H16" s="48"/>
    </row>
    <row r="17" ht="16.2" customHeight="1" spans="1:8">
      <c r="A17" s="50" t="s">
        <v>87</v>
      </c>
      <c r="B17" s="48"/>
      <c r="C17" s="50" t="s">
        <v>88</v>
      </c>
      <c r="D17" s="48"/>
      <c r="E17" s="50" t="s">
        <v>89</v>
      </c>
      <c r="F17" s="48"/>
      <c r="G17" s="50" t="s">
        <v>90</v>
      </c>
      <c r="H17" s="48"/>
    </row>
    <row r="18" ht="16.2" customHeight="1" spans="1:8">
      <c r="A18" s="50" t="s">
        <v>91</v>
      </c>
      <c r="B18" s="48"/>
      <c r="C18" s="50" t="s">
        <v>92</v>
      </c>
      <c r="D18" s="48"/>
      <c r="E18" s="50" t="s">
        <v>93</v>
      </c>
      <c r="F18" s="48"/>
      <c r="G18" s="50" t="s">
        <v>94</v>
      </c>
      <c r="H18" s="48"/>
    </row>
    <row r="19" ht="16.2" customHeight="1" spans="1:8">
      <c r="A19" s="50" t="s">
        <v>95</v>
      </c>
      <c r="B19" s="48"/>
      <c r="C19" s="50" t="s">
        <v>96</v>
      </c>
      <c r="D19" s="48"/>
      <c r="E19" s="50" t="s">
        <v>97</v>
      </c>
      <c r="F19" s="48"/>
      <c r="G19" s="50" t="s">
        <v>98</v>
      </c>
      <c r="H19" s="48"/>
    </row>
    <row r="20" ht="16.2" customHeight="1" spans="1:8">
      <c r="A20" s="63" t="s">
        <v>99</v>
      </c>
      <c r="B20" s="62"/>
      <c r="C20" s="50" t="s">
        <v>100</v>
      </c>
      <c r="D20" s="62"/>
      <c r="E20" s="50" t="s">
        <v>101</v>
      </c>
      <c r="F20" s="62"/>
      <c r="G20" s="50"/>
      <c r="H20" s="62"/>
    </row>
    <row r="21" ht="16.2" customHeight="1" spans="1:8">
      <c r="A21" s="63" t="s">
        <v>102</v>
      </c>
      <c r="B21" s="62"/>
      <c r="C21" s="50" t="s">
        <v>103</v>
      </c>
      <c r="D21" s="62"/>
      <c r="E21" s="63" t="s">
        <v>104</v>
      </c>
      <c r="F21" s="62"/>
      <c r="G21" s="50"/>
      <c r="H21" s="62"/>
    </row>
    <row r="22" ht="16.2" customHeight="1" spans="1:8">
      <c r="A22" s="63" t="s">
        <v>105</v>
      </c>
      <c r="B22" s="62"/>
      <c r="C22" s="50" t="s">
        <v>106</v>
      </c>
      <c r="D22" s="62"/>
      <c r="E22" s="50"/>
      <c r="F22" s="62"/>
      <c r="G22" s="50"/>
      <c r="H22" s="62"/>
    </row>
    <row r="23" ht="16.2" customHeight="1" spans="1:8">
      <c r="A23" s="63" t="s">
        <v>107</v>
      </c>
      <c r="B23" s="62"/>
      <c r="C23" s="50" t="s">
        <v>108</v>
      </c>
      <c r="D23" s="62"/>
      <c r="E23" s="50"/>
      <c r="F23" s="62"/>
      <c r="G23" s="50"/>
      <c r="H23" s="62"/>
    </row>
    <row r="24" ht="16.2" customHeight="1" spans="1:8">
      <c r="A24" s="63" t="s">
        <v>109</v>
      </c>
      <c r="B24" s="62"/>
      <c r="C24" s="50" t="s">
        <v>110</v>
      </c>
      <c r="D24" s="62"/>
      <c r="E24" s="50"/>
      <c r="F24" s="62"/>
      <c r="G24" s="50"/>
      <c r="H24" s="62"/>
    </row>
    <row r="25" ht="16.2" customHeight="1" spans="1:11">
      <c r="A25" s="50" t="s">
        <v>111</v>
      </c>
      <c r="B25" s="48"/>
      <c r="C25" s="50" t="s">
        <v>112</v>
      </c>
      <c r="D25" s="48">
        <v>8.07</v>
      </c>
      <c r="E25" s="50"/>
      <c r="F25" s="48"/>
      <c r="G25" s="50"/>
      <c r="H25" s="48"/>
      <c r="I25" s="197"/>
      <c r="K25" s="197"/>
    </row>
    <row r="26" ht="16.2" customHeight="1" spans="1:8">
      <c r="A26" s="50" t="s">
        <v>113</v>
      </c>
      <c r="B26" s="48"/>
      <c r="C26" s="50" t="s">
        <v>114</v>
      </c>
      <c r="D26" s="48"/>
      <c r="E26" s="50"/>
      <c r="F26" s="48"/>
      <c r="G26" s="50"/>
      <c r="H26" s="48"/>
    </row>
    <row r="27" ht="16.2" customHeight="1" spans="1:8">
      <c r="A27" s="50" t="s">
        <v>115</v>
      </c>
      <c r="B27" s="48"/>
      <c r="C27" s="50" t="s">
        <v>116</v>
      </c>
      <c r="D27" s="48"/>
      <c r="E27" s="50"/>
      <c r="F27" s="48"/>
      <c r="G27" s="50"/>
      <c r="H27" s="48"/>
    </row>
    <row r="28" ht="16.2" customHeight="1" spans="1:8">
      <c r="A28" s="63" t="s">
        <v>117</v>
      </c>
      <c r="B28" s="62"/>
      <c r="C28" s="50" t="s">
        <v>118</v>
      </c>
      <c r="D28" s="62"/>
      <c r="E28" s="50"/>
      <c r="F28" s="62"/>
      <c r="G28" s="50"/>
      <c r="H28" s="62"/>
    </row>
    <row r="29" ht="16.2" customHeight="1" spans="1:8">
      <c r="A29" s="63" t="s">
        <v>119</v>
      </c>
      <c r="B29" s="62"/>
      <c r="C29" s="50" t="s">
        <v>120</v>
      </c>
      <c r="D29" s="62"/>
      <c r="E29" s="50"/>
      <c r="F29" s="62"/>
      <c r="G29" s="50"/>
      <c r="H29" s="62"/>
    </row>
    <row r="30" ht="16.2" customHeight="1" spans="1:8">
      <c r="A30" s="63" t="s">
        <v>121</v>
      </c>
      <c r="B30" s="62"/>
      <c r="C30" s="50" t="s">
        <v>122</v>
      </c>
      <c r="D30" s="62"/>
      <c r="E30" s="50"/>
      <c r="F30" s="62"/>
      <c r="G30" s="50"/>
      <c r="H30" s="62"/>
    </row>
    <row r="31" ht="16.2" customHeight="1" spans="1:8">
      <c r="A31" s="63" t="s">
        <v>123</v>
      </c>
      <c r="B31" s="62"/>
      <c r="C31" s="50" t="s">
        <v>124</v>
      </c>
      <c r="D31" s="62"/>
      <c r="E31" s="50"/>
      <c r="F31" s="62"/>
      <c r="G31" s="50"/>
      <c r="H31" s="62"/>
    </row>
    <row r="32" ht="16.2" customHeight="1" spans="1:8">
      <c r="A32" s="63" t="s">
        <v>125</v>
      </c>
      <c r="B32" s="62"/>
      <c r="C32" s="50" t="s">
        <v>126</v>
      </c>
      <c r="D32" s="62"/>
      <c r="E32" s="50"/>
      <c r="F32" s="62"/>
      <c r="G32" s="50"/>
      <c r="H32" s="62"/>
    </row>
    <row r="33" ht="16.2" customHeight="1" spans="1:8">
      <c r="A33" s="50"/>
      <c r="B33" s="50"/>
      <c r="C33" s="50" t="s">
        <v>127</v>
      </c>
      <c r="D33" s="50"/>
      <c r="E33" s="50"/>
      <c r="F33" s="50"/>
      <c r="G33" s="50"/>
      <c r="H33" s="50"/>
    </row>
    <row r="34" ht="16.2" customHeight="1" spans="1:8">
      <c r="A34" s="50"/>
      <c r="B34" s="50"/>
      <c r="C34" s="50" t="s">
        <v>128</v>
      </c>
      <c r="D34" s="50"/>
      <c r="E34" s="50"/>
      <c r="F34" s="50"/>
      <c r="G34" s="50"/>
      <c r="H34" s="50"/>
    </row>
    <row r="35" ht="16.2" customHeight="1" spans="1:8">
      <c r="A35" s="50"/>
      <c r="B35" s="50"/>
      <c r="C35" s="50" t="s">
        <v>129</v>
      </c>
      <c r="D35" s="50"/>
      <c r="E35" s="50"/>
      <c r="F35" s="50"/>
      <c r="G35" s="50"/>
      <c r="H35" s="50"/>
    </row>
    <row r="36" ht="16.2" customHeight="1" spans="1:8">
      <c r="A36" s="50"/>
      <c r="B36" s="50"/>
      <c r="C36" s="50"/>
      <c r="D36" s="50"/>
      <c r="E36" s="50"/>
      <c r="F36" s="50"/>
      <c r="G36" s="50"/>
      <c r="H36" s="50"/>
    </row>
    <row r="37" ht="16.2" customHeight="1" spans="1:8">
      <c r="A37" s="63" t="s">
        <v>130</v>
      </c>
      <c r="B37" s="62">
        <v>232.97</v>
      </c>
      <c r="C37" s="63" t="s">
        <v>131</v>
      </c>
      <c r="D37" s="62">
        <v>232.97</v>
      </c>
      <c r="E37" s="63" t="s">
        <v>131</v>
      </c>
      <c r="F37" s="62">
        <v>232.97</v>
      </c>
      <c r="G37" s="63" t="s">
        <v>131</v>
      </c>
      <c r="H37" s="62">
        <v>232.97</v>
      </c>
    </row>
    <row r="38" ht="16.2" customHeight="1" spans="1:8">
      <c r="A38" s="63" t="s">
        <v>132</v>
      </c>
      <c r="B38" s="62"/>
      <c r="C38" s="63" t="s">
        <v>133</v>
      </c>
      <c r="D38" s="62"/>
      <c r="E38" s="63" t="s">
        <v>133</v>
      </c>
      <c r="F38" s="62"/>
      <c r="G38" s="63" t="s">
        <v>133</v>
      </c>
      <c r="H38" s="62"/>
    </row>
    <row r="39" ht="16.2" customHeight="1" spans="1:8">
      <c r="A39" s="50"/>
      <c r="B39" s="48"/>
      <c r="C39" s="50"/>
      <c r="D39" s="48"/>
      <c r="E39" s="63"/>
      <c r="F39" s="48"/>
      <c r="G39" s="63"/>
      <c r="H39" s="48"/>
    </row>
    <row r="40" ht="16.2" customHeight="1" spans="1:8">
      <c r="A40" s="63" t="s">
        <v>134</v>
      </c>
      <c r="B40" s="62">
        <v>232.97</v>
      </c>
      <c r="C40" s="63" t="s">
        <v>135</v>
      </c>
      <c r="D40" s="62">
        <v>232.97</v>
      </c>
      <c r="E40" s="63" t="s">
        <v>135</v>
      </c>
      <c r="F40" s="62">
        <v>232.97</v>
      </c>
      <c r="G40" s="63" t="s">
        <v>135</v>
      </c>
      <c r="H40" s="62">
        <v>232.97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zoomScale="115" zoomScaleNormal="115" workbookViewId="0">
      <selection activeCell="M14" sqref="M14"/>
    </sheetView>
  </sheetViews>
  <sheetFormatPr defaultColWidth="10" defaultRowHeight="13.5"/>
  <cols>
    <col min="1" max="1" width="5.775" customWidth="1"/>
    <col min="2" max="2" width="23.3666666666667" customWidth="1"/>
    <col min="3" max="5" width="7.3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8.8" customWidth="1"/>
    <col min="26" max="26" width="9.775" customWidth="1"/>
  </cols>
  <sheetData>
    <row r="1" ht="16.35" customHeight="1" spans="1:25">
      <c r="A1" s="58"/>
      <c r="X1" s="94" t="s">
        <v>136</v>
      </c>
      <c r="Y1" s="94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55" t="s">
        <v>35</v>
      </c>
      <c r="Y3" s="55"/>
    </row>
    <row r="4" ht="22.35" customHeight="1" spans="1:25">
      <c r="A4" s="36" t="s">
        <v>137</v>
      </c>
      <c r="B4" s="36" t="s">
        <v>138</v>
      </c>
      <c r="C4" s="36" t="s">
        <v>139</v>
      </c>
      <c r="D4" s="36" t="s">
        <v>140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132</v>
      </c>
      <c r="T4" s="36"/>
      <c r="U4" s="36"/>
      <c r="V4" s="36"/>
      <c r="W4" s="36"/>
      <c r="X4" s="36"/>
      <c r="Y4" s="36"/>
    </row>
    <row r="5" ht="22.35" customHeight="1" spans="1:25">
      <c r="A5" s="36"/>
      <c r="B5" s="36"/>
      <c r="C5" s="36"/>
      <c r="D5" s="36" t="s">
        <v>141</v>
      </c>
      <c r="E5" s="36" t="s">
        <v>142</v>
      </c>
      <c r="F5" s="36" t="s">
        <v>143</v>
      </c>
      <c r="G5" s="36" t="s">
        <v>144</v>
      </c>
      <c r="H5" s="36" t="s">
        <v>145</v>
      </c>
      <c r="I5" s="36" t="s">
        <v>146</v>
      </c>
      <c r="J5" s="36" t="s">
        <v>147</v>
      </c>
      <c r="K5" s="36"/>
      <c r="L5" s="36"/>
      <c r="M5" s="36"/>
      <c r="N5" s="36" t="s">
        <v>148</v>
      </c>
      <c r="O5" s="36" t="s">
        <v>149</v>
      </c>
      <c r="P5" s="36" t="s">
        <v>150</v>
      </c>
      <c r="Q5" s="36" t="s">
        <v>151</v>
      </c>
      <c r="R5" s="36" t="s">
        <v>152</v>
      </c>
      <c r="S5" s="36" t="s">
        <v>141</v>
      </c>
      <c r="T5" s="36" t="s">
        <v>142</v>
      </c>
      <c r="U5" s="36" t="s">
        <v>143</v>
      </c>
      <c r="V5" s="36" t="s">
        <v>144</v>
      </c>
      <c r="W5" s="36" t="s">
        <v>145</v>
      </c>
      <c r="X5" s="36" t="s">
        <v>146</v>
      </c>
      <c r="Y5" s="36" t="s">
        <v>153</v>
      </c>
    </row>
    <row r="6" ht="22.35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154</v>
      </c>
      <c r="K6" s="36" t="s">
        <v>155</v>
      </c>
      <c r="L6" s="36" t="s">
        <v>156</v>
      </c>
      <c r="M6" s="36" t="s">
        <v>145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63"/>
      <c r="B7" s="63" t="s">
        <v>139</v>
      </c>
      <c r="C7" s="102">
        <f>D7+S7</f>
        <v>232.97</v>
      </c>
      <c r="D7" s="102">
        <f>SUM(E7:R7)</f>
        <v>232.97</v>
      </c>
      <c r="E7" s="102">
        <f>E8</f>
        <v>232.97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ht="22.8" customHeight="1" spans="1:25">
      <c r="A8" s="60" t="s">
        <v>157</v>
      </c>
      <c r="B8" s="61" t="s">
        <v>3</v>
      </c>
      <c r="C8" s="102">
        <f>D8+S8</f>
        <v>232.97</v>
      </c>
      <c r="D8" s="102">
        <f>SUM(E8:R8)</f>
        <v>232.97</v>
      </c>
      <c r="E8" s="102">
        <f>E9</f>
        <v>232.97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</row>
    <row r="9" ht="22.8" customHeight="1" spans="1:25">
      <c r="A9" s="49" t="s">
        <v>158</v>
      </c>
      <c r="B9" s="38" t="s">
        <v>159</v>
      </c>
      <c r="C9" s="96">
        <f>D9+S9</f>
        <v>232.97</v>
      </c>
      <c r="D9" s="96">
        <f>SUM(E9:R9)</f>
        <v>232.97</v>
      </c>
      <c r="E9" s="48">
        <v>232.97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5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I18" sqref="I18"/>
    </sheetView>
  </sheetViews>
  <sheetFormatPr defaultColWidth="10" defaultRowHeight="13.5"/>
  <cols>
    <col min="1" max="1" width="4.66666666666667" style="164" customWidth="1"/>
    <col min="2" max="2" width="4.88333333333333" style="164" customWidth="1"/>
    <col min="3" max="3" width="5" style="164" customWidth="1"/>
    <col min="4" max="4" width="11.8833333333333" style="164" customWidth="1"/>
    <col min="5" max="5" width="35.625" style="164" customWidth="1"/>
    <col min="6" max="6" width="12.3333333333333" style="164" customWidth="1"/>
    <col min="7" max="7" width="11.4416666666667" style="164" customWidth="1"/>
    <col min="8" max="8" width="14" style="164" customWidth="1"/>
    <col min="9" max="9" width="14.775" style="164" customWidth="1"/>
    <col min="10" max="11" width="17.4416666666667" style="164" customWidth="1"/>
    <col min="12" max="12" width="9.775" style="164" customWidth="1"/>
    <col min="13" max="16384" width="10" style="164"/>
  </cols>
  <sheetData>
    <row r="1" ht="16.35" customHeight="1" spans="1:11">
      <c r="A1" s="165"/>
      <c r="D1" s="191"/>
      <c r="K1" s="193" t="s">
        <v>160</v>
      </c>
    </row>
    <row r="2" ht="31.95" customHeight="1" spans="1:11">
      <c r="A2" s="166" t="s">
        <v>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ht="25.05" customHeight="1" spans="1:11">
      <c r="A3" s="192" t="s">
        <v>34</v>
      </c>
      <c r="B3" s="192"/>
      <c r="C3" s="192"/>
      <c r="D3" s="192"/>
      <c r="E3" s="192"/>
      <c r="F3" s="192"/>
      <c r="G3" s="192"/>
      <c r="H3" s="192"/>
      <c r="I3" s="192"/>
      <c r="J3" s="192"/>
      <c r="K3" s="183" t="s">
        <v>35</v>
      </c>
    </row>
    <row r="4" ht="27.6" customHeight="1" spans="1:11">
      <c r="A4" s="187" t="s">
        <v>161</v>
      </c>
      <c r="B4" s="187"/>
      <c r="C4" s="187"/>
      <c r="D4" s="187" t="s">
        <v>162</v>
      </c>
      <c r="E4" s="187" t="s">
        <v>163</v>
      </c>
      <c r="F4" s="187" t="s">
        <v>139</v>
      </c>
      <c r="G4" s="187" t="s">
        <v>164</v>
      </c>
      <c r="H4" s="187" t="s">
        <v>165</v>
      </c>
      <c r="I4" s="187" t="s">
        <v>166</v>
      </c>
      <c r="J4" s="187" t="s">
        <v>167</v>
      </c>
      <c r="K4" s="187" t="s">
        <v>168</v>
      </c>
    </row>
    <row r="5" ht="25.8" customHeight="1" spans="1:11">
      <c r="A5" s="187" t="s">
        <v>169</v>
      </c>
      <c r="B5" s="187" t="s">
        <v>170</v>
      </c>
      <c r="C5" s="187" t="s">
        <v>171</v>
      </c>
      <c r="D5" s="187"/>
      <c r="E5" s="187"/>
      <c r="F5" s="187"/>
      <c r="G5" s="187"/>
      <c r="H5" s="187"/>
      <c r="I5" s="187"/>
      <c r="J5" s="187"/>
      <c r="K5" s="187"/>
    </row>
    <row r="6" s="163" customFormat="1" ht="22.8" customHeight="1" spans="1:11">
      <c r="A6" s="169"/>
      <c r="B6" s="169"/>
      <c r="C6" s="169"/>
      <c r="D6" s="170" t="s">
        <v>139</v>
      </c>
      <c r="E6" s="170"/>
      <c r="F6" s="171">
        <v>232.97</v>
      </c>
      <c r="G6" s="171">
        <v>132.97</v>
      </c>
      <c r="H6" s="171">
        <v>100</v>
      </c>
      <c r="I6" s="171"/>
      <c r="J6" s="170"/>
      <c r="K6" s="170"/>
    </row>
    <row r="7" s="163" customFormat="1" ht="22.8" customHeight="1" spans="1:11">
      <c r="A7" s="172"/>
      <c r="B7" s="172"/>
      <c r="C7" s="172"/>
      <c r="D7" s="173" t="s">
        <v>157</v>
      </c>
      <c r="E7" s="174" t="s">
        <v>3</v>
      </c>
      <c r="F7" s="171">
        <v>232.97</v>
      </c>
      <c r="G7" s="171">
        <v>132.97</v>
      </c>
      <c r="H7" s="171">
        <v>100</v>
      </c>
      <c r="I7" s="171">
        <v>0</v>
      </c>
      <c r="J7" s="170">
        <v>0</v>
      </c>
      <c r="K7" s="170">
        <v>0</v>
      </c>
    </row>
    <row r="8" s="163" customFormat="1" ht="22.8" customHeight="1" spans="1:11">
      <c r="A8" s="172"/>
      <c r="B8" s="172"/>
      <c r="C8" s="172"/>
      <c r="D8" s="173" t="s">
        <v>158</v>
      </c>
      <c r="E8" s="174" t="s">
        <v>159</v>
      </c>
      <c r="F8" s="171">
        <f>F9+F21+F24</f>
        <v>232.97</v>
      </c>
      <c r="G8" s="171">
        <f>G9+G21+G24</f>
        <v>132.97</v>
      </c>
      <c r="H8" s="171">
        <f>H9+H21+H24</f>
        <v>100</v>
      </c>
      <c r="I8" s="171"/>
      <c r="J8" s="170"/>
      <c r="K8" s="170"/>
    </row>
    <row r="9" s="163" customFormat="1" ht="22.8" customHeight="1" spans="1:11">
      <c r="A9" s="168">
        <v>208</v>
      </c>
      <c r="B9" s="168"/>
      <c r="C9" s="168"/>
      <c r="D9" s="175" t="s">
        <v>172</v>
      </c>
      <c r="E9" s="176" t="s">
        <v>173</v>
      </c>
      <c r="F9" s="177">
        <v>220.59</v>
      </c>
      <c r="G9" s="177">
        <v>120.59</v>
      </c>
      <c r="H9" s="177">
        <v>100</v>
      </c>
      <c r="I9" s="177"/>
      <c r="J9" s="194"/>
      <c r="K9" s="194"/>
    </row>
    <row r="10" s="163" customFormat="1" ht="22.8" customHeight="1" spans="1:11">
      <c r="A10" s="168">
        <v>208</v>
      </c>
      <c r="B10" s="211" t="s">
        <v>174</v>
      </c>
      <c r="C10" s="168"/>
      <c r="D10" s="175" t="s">
        <v>175</v>
      </c>
      <c r="E10" s="176" t="s">
        <v>176</v>
      </c>
      <c r="F10" s="177">
        <v>18.41</v>
      </c>
      <c r="G10" s="177">
        <v>18.41</v>
      </c>
      <c r="H10" s="177"/>
      <c r="I10" s="177"/>
      <c r="J10" s="194"/>
      <c r="K10" s="194"/>
    </row>
    <row r="11" s="163" customFormat="1" ht="22.8" customHeight="1" spans="1:11">
      <c r="A11" s="178">
        <v>208</v>
      </c>
      <c r="B11" s="212" t="s">
        <v>174</v>
      </c>
      <c r="C11" s="212" t="s">
        <v>177</v>
      </c>
      <c r="D11" s="179" t="s">
        <v>178</v>
      </c>
      <c r="E11" s="180" t="s">
        <v>179</v>
      </c>
      <c r="F11" s="181">
        <v>7.65</v>
      </c>
      <c r="G11" s="181">
        <v>7.65</v>
      </c>
      <c r="H11" s="181"/>
      <c r="I11" s="181"/>
      <c r="J11" s="172"/>
      <c r="K11" s="172"/>
    </row>
    <row r="12" s="163" customFormat="1" ht="22.8" customHeight="1" spans="1:11">
      <c r="A12" s="178">
        <v>208</v>
      </c>
      <c r="B12" s="212" t="s">
        <v>174</v>
      </c>
      <c r="C12" s="212" t="s">
        <v>174</v>
      </c>
      <c r="D12" s="179" t="s">
        <v>180</v>
      </c>
      <c r="E12" s="180" t="s">
        <v>181</v>
      </c>
      <c r="F12" s="181">
        <v>10.76</v>
      </c>
      <c r="G12" s="181">
        <v>10.76</v>
      </c>
      <c r="H12" s="181"/>
      <c r="I12" s="181"/>
      <c r="J12" s="172"/>
      <c r="K12" s="172"/>
    </row>
    <row r="13" s="163" customFormat="1" ht="22.8" customHeight="1" spans="1:11">
      <c r="A13" s="168">
        <v>208</v>
      </c>
      <c r="B13" s="211" t="s">
        <v>182</v>
      </c>
      <c r="C13" s="168"/>
      <c r="D13" s="175" t="s">
        <v>183</v>
      </c>
      <c r="E13" s="176" t="s">
        <v>184</v>
      </c>
      <c r="F13" s="177">
        <v>122.21</v>
      </c>
      <c r="G13" s="177">
        <v>101.21</v>
      </c>
      <c r="H13" s="177">
        <v>21</v>
      </c>
      <c r="I13" s="177"/>
      <c r="J13" s="194"/>
      <c r="K13" s="194"/>
    </row>
    <row r="14" s="163" customFormat="1" ht="22.8" customHeight="1" spans="1:11">
      <c r="A14" s="178">
        <v>208</v>
      </c>
      <c r="B14" s="212" t="s">
        <v>182</v>
      </c>
      <c r="C14" s="212" t="s">
        <v>182</v>
      </c>
      <c r="D14" s="179" t="s">
        <v>185</v>
      </c>
      <c r="E14" s="180" t="s">
        <v>186</v>
      </c>
      <c r="F14" s="181">
        <v>122.21</v>
      </c>
      <c r="G14" s="181">
        <v>101.21</v>
      </c>
      <c r="H14" s="181">
        <v>21</v>
      </c>
      <c r="I14" s="181"/>
      <c r="J14" s="172"/>
      <c r="K14" s="172"/>
    </row>
    <row r="15" s="163" customFormat="1" ht="22.8" customHeight="1" spans="1:11">
      <c r="A15" s="168">
        <v>208</v>
      </c>
      <c r="B15" s="168" t="s">
        <v>187</v>
      </c>
      <c r="C15" s="168"/>
      <c r="D15" s="175" t="s">
        <v>188</v>
      </c>
      <c r="E15" s="176" t="s">
        <v>189</v>
      </c>
      <c r="F15" s="177">
        <v>0.46</v>
      </c>
      <c r="G15" s="177">
        <v>0.46</v>
      </c>
      <c r="H15" s="177"/>
      <c r="I15" s="177"/>
      <c r="J15" s="194"/>
      <c r="K15" s="194"/>
    </row>
    <row r="16" s="163" customFormat="1" ht="22.8" customHeight="1" spans="1:11">
      <c r="A16" s="178">
        <v>208</v>
      </c>
      <c r="B16" s="178" t="s">
        <v>187</v>
      </c>
      <c r="C16" s="178" t="s">
        <v>190</v>
      </c>
      <c r="D16" s="179" t="s">
        <v>191</v>
      </c>
      <c r="E16" s="180" t="s">
        <v>192</v>
      </c>
      <c r="F16" s="181">
        <v>0.46</v>
      </c>
      <c r="G16" s="181">
        <v>0.46</v>
      </c>
      <c r="H16" s="181"/>
      <c r="I16" s="181"/>
      <c r="J16" s="172"/>
      <c r="K16" s="172"/>
    </row>
    <row r="17" s="163" customFormat="1" ht="22.8" customHeight="1" spans="1:11">
      <c r="A17" s="168">
        <v>208</v>
      </c>
      <c r="B17" s="168">
        <v>99</v>
      </c>
      <c r="C17" s="168"/>
      <c r="D17" s="176" t="s">
        <v>193</v>
      </c>
      <c r="E17" s="176" t="s">
        <v>194</v>
      </c>
      <c r="F17" s="177">
        <v>0.51</v>
      </c>
      <c r="G17" s="177">
        <v>0.51</v>
      </c>
      <c r="H17" s="177"/>
      <c r="I17" s="177"/>
      <c r="J17" s="194"/>
      <c r="K17" s="194"/>
    </row>
    <row r="18" s="163" customFormat="1" ht="22.8" customHeight="1" spans="1:11">
      <c r="A18" s="178">
        <v>208</v>
      </c>
      <c r="B18" s="178">
        <v>99</v>
      </c>
      <c r="C18" s="178">
        <v>99</v>
      </c>
      <c r="D18" s="180" t="s">
        <v>195</v>
      </c>
      <c r="E18" s="180" t="s">
        <v>194</v>
      </c>
      <c r="F18" s="181">
        <v>0.51</v>
      </c>
      <c r="G18" s="181">
        <v>0.51</v>
      </c>
      <c r="H18" s="181"/>
      <c r="I18" s="181"/>
      <c r="J18" s="172"/>
      <c r="K18" s="172"/>
    </row>
    <row r="19" s="163" customFormat="1" ht="22.8" customHeight="1" spans="1:11">
      <c r="A19" s="168">
        <v>208</v>
      </c>
      <c r="B19" s="168">
        <v>28</v>
      </c>
      <c r="C19" s="168"/>
      <c r="D19" s="176" t="s">
        <v>196</v>
      </c>
      <c r="E19" s="176" t="s">
        <v>197</v>
      </c>
      <c r="F19" s="177">
        <v>79</v>
      </c>
      <c r="G19" s="177"/>
      <c r="H19" s="177">
        <v>79</v>
      </c>
      <c r="I19" s="177"/>
      <c r="J19" s="194"/>
      <c r="K19" s="194"/>
    </row>
    <row r="20" s="163" customFormat="1" ht="22.8" customHeight="1" spans="1:11">
      <c r="A20" s="178">
        <v>208</v>
      </c>
      <c r="B20" s="178">
        <v>28</v>
      </c>
      <c r="C20" s="178">
        <v>50</v>
      </c>
      <c r="D20" s="180" t="s">
        <v>198</v>
      </c>
      <c r="E20" s="180" t="s">
        <v>199</v>
      </c>
      <c r="F20" s="181">
        <v>79</v>
      </c>
      <c r="G20" s="181"/>
      <c r="H20" s="181">
        <v>79</v>
      </c>
      <c r="I20" s="181"/>
      <c r="J20" s="172"/>
      <c r="K20" s="172"/>
    </row>
    <row r="21" s="163" customFormat="1" ht="22.8" customHeight="1" spans="1:11">
      <c r="A21" s="168" t="s">
        <v>200</v>
      </c>
      <c r="B21" s="168"/>
      <c r="C21" s="168"/>
      <c r="D21" s="175" t="s">
        <v>200</v>
      </c>
      <c r="E21" s="176" t="s">
        <v>201</v>
      </c>
      <c r="F21" s="177">
        <v>4.31</v>
      </c>
      <c r="G21" s="177">
        <v>4.31</v>
      </c>
      <c r="H21" s="177"/>
      <c r="I21" s="177"/>
      <c r="J21" s="194"/>
      <c r="K21" s="194"/>
    </row>
    <row r="22" s="163" customFormat="1" ht="22.8" customHeight="1" spans="1:11">
      <c r="A22" s="168" t="s">
        <v>200</v>
      </c>
      <c r="B22" s="168" t="s">
        <v>187</v>
      </c>
      <c r="C22" s="168"/>
      <c r="D22" s="175" t="s">
        <v>202</v>
      </c>
      <c r="E22" s="176" t="s">
        <v>203</v>
      </c>
      <c r="F22" s="177">
        <v>4.31</v>
      </c>
      <c r="G22" s="177">
        <v>4.31</v>
      </c>
      <c r="H22" s="177"/>
      <c r="I22" s="177"/>
      <c r="J22" s="194"/>
      <c r="K22" s="194"/>
    </row>
    <row r="23" s="163" customFormat="1" ht="22.8" customHeight="1" spans="1:11">
      <c r="A23" s="178" t="s">
        <v>200</v>
      </c>
      <c r="B23" s="178" t="s">
        <v>187</v>
      </c>
      <c r="C23" s="178" t="s">
        <v>204</v>
      </c>
      <c r="D23" s="179" t="s">
        <v>205</v>
      </c>
      <c r="E23" s="180" t="s">
        <v>206</v>
      </c>
      <c r="F23" s="181">
        <v>4.31</v>
      </c>
      <c r="G23" s="181">
        <v>4.31</v>
      </c>
      <c r="H23" s="181"/>
      <c r="I23" s="181"/>
      <c r="J23" s="172"/>
      <c r="K23" s="172"/>
    </row>
    <row r="24" s="163" customFormat="1" ht="22.8" customHeight="1" spans="1:11">
      <c r="A24" s="168" t="s">
        <v>207</v>
      </c>
      <c r="B24" s="168"/>
      <c r="C24" s="168"/>
      <c r="D24" s="175" t="s">
        <v>207</v>
      </c>
      <c r="E24" s="176" t="s">
        <v>208</v>
      </c>
      <c r="F24" s="177">
        <v>8.07</v>
      </c>
      <c r="G24" s="177">
        <v>8.07</v>
      </c>
      <c r="H24" s="177"/>
      <c r="I24" s="177"/>
      <c r="J24" s="194"/>
      <c r="K24" s="194"/>
    </row>
    <row r="25" s="163" customFormat="1" ht="22.8" customHeight="1" spans="1:11">
      <c r="A25" s="168" t="s">
        <v>207</v>
      </c>
      <c r="B25" s="168" t="s">
        <v>177</v>
      </c>
      <c r="C25" s="168"/>
      <c r="D25" s="175" t="s">
        <v>209</v>
      </c>
      <c r="E25" s="176" t="s">
        <v>210</v>
      </c>
      <c r="F25" s="177">
        <v>8.07</v>
      </c>
      <c r="G25" s="177">
        <v>8.07</v>
      </c>
      <c r="H25" s="177"/>
      <c r="I25" s="177"/>
      <c r="J25" s="194"/>
      <c r="K25" s="194"/>
    </row>
    <row r="26" s="163" customFormat="1" ht="22.8" customHeight="1" spans="1:11">
      <c r="A26" s="178" t="s">
        <v>207</v>
      </c>
      <c r="B26" s="178" t="s">
        <v>177</v>
      </c>
      <c r="C26" s="178" t="s">
        <v>204</v>
      </c>
      <c r="D26" s="179" t="s">
        <v>211</v>
      </c>
      <c r="E26" s="180" t="s">
        <v>212</v>
      </c>
      <c r="F26" s="181">
        <v>8.07</v>
      </c>
      <c r="G26" s="181">
        <v>8.07</v>
      </c>
      <c r="H26" s="181"/>
      <c r="I26" s="181"/>
      <c r="J26" s="172"/>
      <c r="K26" s="1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6"/>
  <sheetViews>
    <sheetView zoomScale="115" zoomScaleNormal="115" topLeftCell="E5" workbookViewId="0">
      <selection activeCell="K6" sqref="K6"/>
    </sheetView>
  </sheetViews>
  <sheetFormatPr defaultColWidth="10" defaultRowHeight="13.5"/>
  <cols>
    <col min="1" max="1" width="3.66666666666667" style="164" customWidth="1"/>
    <col min="2" max="2" width="4.775" style="164" customWidth="1"/>
    <col min="3" max="3" width="4.66666666666667" style="164" customWidth="1"/>
    <col min="4" max="4" width="8.8" style="164" customWidth="1"/>
    <col min="5" max="5" width="28.8" style="164" customWidth="1"/>
    <col min="6" max="6" width="9.21666666666667" style="164" customWidth="1"/>
    <col min="7" max="8" width="7.775" style="164" customWidth="1"/>
    <col min="9" max="12" width="7.21666666666667" style="164" customWidth="1"/>
    <col min="13" max="13" width="6.775" style="164" customWidth="1"/>
    <col min="14" max="17" width="7.21666666666667" style="164" customWidth="1"/>
    <col min="18" max="18" width="7" style="164" customWidth="1"/>
    <col min="19" max="20" width="7.21666666666667" style="164" customWidth="1"/>
    <col min="21" max="22" width="9.775" style="164" customWidth="1"/>
    <col min="23" max="16384" width="10" style="164"/>
  </cols>
  <sheetData>
    <row r="1" ht="16.35" customHeight="1" spans="1:20">
      <c r="A1" s="165"/>
      <c r="S1" s="182" t="s">
        <v>213</v>
      </c>
      <c r="T1" s="182"/>
    </row>
    <row r="2" ht="42.3" customHeight="1" spans="1:20">
      <c r="A2" s="166" t="s">
        <v>10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ht="19.8" customHeight="1" spans="1:20">
      <c r="A3" s="167" t="s">
        <v>34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83" t="s">
        <v>35</v>
      </c>
      <c r="T3" s="183"/>
    </row>
    <row r="4" ht="19.8" customHeight="1" spans="1:20">
      <c r="A4" s="168" t="s">
        <v>161</v>
      </c>
      <c r="B4" s="168"/>
      <c r="C4" s="168"/>
      <c r="D4" s="168" t="s">
        <v>214</v>
      </c>
      <c r="E4" s="168" t="s">
        <v>215</v>
      </c>
      <c r="F4" s="168" t="s">
        <v>216</v>
      </c>
      <c r="G4" s="168" t="s">
        <v>217</v>
      </c>
      <c r="H4" s="168" t="s">
        <v>218</v>
      </c>
      <c r="I4" s="168" t="s">
        <v>219</v>
      </c>
      <c r="J4" s="168" t="s">
        <v>220</v>
      </c>
      <c r="K4" s="189" t="s">
        <v>221</v>
      </c>
      <c r="L4" s="190" t="s">
        <v>222</v>
      </c>
      <c r="M4" s="190" t="s">
        <v>223</v>
      </c>
      <c r="N4" s="190" t="s">
        <v>224</v>
      </c>
      <c r="O4" s="190" t="s">
        <v>225</v>
      </c>
      <c r="P4" s="190" t="s">
        <v>226</v>
      </c>
      <c r="Q4" s="190" t="s">
        <v>227</v>
      </c>
      <c r="R4" s="190" t="s">
        <v>228</v>
      </c>
      <c r="S4" s="190" t="s">
        <v>229</v>
      </c>
      <c r="T4" s="190" t="s">
        <v>230</v>
      </c>
    </row>
    <row r="5" ht="20.7" customHeight="1" spans="1:20">
      <c r="A5" s="168" t="s">
        <v>169</v>
      </c>
      <c r="B5" s="168" t="s">
        <v>170</v>
      </c>
      <c r="C5" s="168" t="s">
        <v>171</v>
      </c>
      <c r="D5" s="168"/>
      <c r="E5" s="168"/>
      <c r="F5" s="168"/>
      <c r="G5" s="168"/>
      <c r="H5" s="168"/>
      <c r="I5" s="168"/>
      <c r="J5" s="168"/>
      <c r="K5" s="189"/>
      <c r="L5" s="190"/>
      <c r="M5" s="190"/>
      <c r="N5" s="190"/>
      <c r="O5" s="190"/>
      <c r="P5" s="190"/>
      <c r="Q5" s="190"/>
      <c r="R5" s="190"/>
      <c r="S5" s="190"/>
      <c r="T5" s="190"/>
    </row>
    <row r="6" s="163" customFormat="1" ht="22.8" customHeight="1" spans="1:20">
      <c r="A6" s="169"/>
      <c r="B6" s="169"/>
      <c r="C6" s="169"/>
      <c r="D6" s="170" t="s">
        <v>139</v>
      </c>
      <c r="E6" s="170"/>
      <c r="F6" s="171">
        <f>SUM(G6:T6)</f>
        <v>232.97</v>
      </c>
      <c r="G6" s="171">
        <v>5</v>
      </c>
      <c r="H6" s="171">
        <v>95</v>
      </c>
      <c r="I6" s="171"/>
      <c r="J6" s="171"/>
      <c r="K6" s="171">
        <v>125.32</v>
      </c>
      <c r="L6" s="171"/>
      <c r="M6" s="171"/>
      <c r="N6" s="171"/>
      <c r="O6" s="171">
        <v>7.65</v>
      </c>
      <c r="P6" s="171"/>
      <c r="Q6" s="171"/>
      <c r="R6" s="171"/>
      <c r="S6" s="171"/>
      <c r="T6" s="171"/>
    </row>
    <row r="7" s="163" customFormat="1" ht="22.8" customHeight="1" spans="1:20">
      <c r="A7" s="172"/>
      <c r="B7" s="172"/>
      <c r="C7" s="172"/>
      <c r="D7" s="173" t="s">
        <v>157</v>
      </c>
      <c r="E7" s="174" t="s">
        <v>3</v>
      </c>
      <c r="F7" s="171">
        <f t="shared" ref="F6:F26" si="0">SUM(G7:T7)</f>
        <v>232.97</v>
      </c>
      <c r="G7" s="171">
        <v>5</v>
      </c>
      <c r="H7" s="171">
        <v>95</v>
      </c>
      <c r="I7" s="171"/>
      <c r="J7" s="171"/>
      <c r="K7" s="171">
        <v>125.32</v>
      </c>
      <c r="L7" s="171"/>
      <c r="M7" s="171"/>
      <c r="N7" s="171"/>
      <c r="O7" s="171">
        <v>7.65</v>
      </c>
      <c r="P7" s="171"/>
      <c r="Q7" s="171"/>
      <c r="R7" s="171"/>
      <c r="S7" s="171"/>
      <c r="T7" s="171"/>
    </row>
    <row r="8" s="163" customFormat="1" ht="22.8" customHeight="1" spans="1:20">
      <c r="A8" s="172"/>
      <c r="B8" s="172"/>
      <c r="C8" s="172"/>
      <c r="D8" s="173" t="s">
        <v>158</v>
      </c>
      <c r="E8" s="174" t="s">
        <v>159</v>
      </c>
      <c r="F8" s="171">
        <f t="shared" si="0"/>
        <v>232.97</v>
      </c>
      <c r="G8" s="171">
        <v>5</v>
      </c>
      <c r="H8" s="171">
        <v>95</v>
      </c>
      <c r="I8" s="171"/>
      <c r="J8" s="171"/>
      <c r="K8" s="171">
        <v>125.32</v>
      </c>
      <c r="L8" s="171"/>
      <c r="M8" s="171"/>
      <c r="N8" s="171"/>
      <c r="O8" s="171">
        <f>O9+O21+O24</f>
        <v>7.65</v>
      </c>
      <c r="P8" s="171"/>
      <c r="Q8" s="171"/>
      <c r="R8" s="171"/>
      <c r="S8" s="171"/>
      <c r="T8" s="171"/>
    </row>
    <row r="9" s="186" customFormat="1" ht="22.8" customHeight="1" spans="1:20">
      <c r="A9" s="187">
        <v>208</v>
      </c>
      <c r="B9" s="187"/>
      <c r="C9" s="187"/>
      <c r="D9" s="173" t="s">
        <v>172</v>
      </c>
      <c r="E9" s="174" t="s">
        <v>173</v>
      </c>
      <c r="F9" s="188">
        <f t="shared" si="0"/>
        <v>220.59</v>
      </c>
      <c r="G9" s="188">
        <v>5</v>
      </c>
      <c r="H9" s="188">
        <v>95</v>
      </c>
      <c r="I9" s="188"/>
      <c r="J9" s="188"/>
      <c r="K9" s="188">
        <v>112.94</v>
      </c>
      <c r="L9" s="188"/>
      <c r="M9" s="188"/>
      <c r="N9" s="188"/>
      <c r="O9" s="188">
        <v>7.65</v>
      </c>
      <c r="P9" s="188"/>
      <c r="Q9" s="188"/>
      <c r="R9" s="188"/>
      <c r="S9" s="188"/>
      <c r="T9" s="188"/>
    </row>
    <row r="10" s="186" customFormat="1" ht="22.8" customHeight="1" spans="1:20">
      <c r="A10" s="187">
        <v>208</v>
      </c>
      <c r="B10" s="213" t="s">
        <v>174</v>
      </c>
      <c r="C10" s="187"/>
      <c r="D10" s="173" t="s">
        <v>175</v>
      </c>
      <c r="E10" s="174" t="s">
        <v>176</v>
      </c>
      <c r="F10" s="188">
        <f t="shared" si="0"/>
        <v>18.41</v>
      </c>
      <c r="G10" s="188"/>
      <c r="H10" s="188"/>
      <c r="I10" s="188"/>
      <c r="J10" s="188"/>
      <c r="K10" s="188">
        <v>10.76</v>
      </c>
      <c r="L10" s="188"/>
      <c r="M10" s="188"/>
      <c r="N10" s="188"/>
      <c r="O10" s="188">
        <v>7.65</v>
      </c>
      <c r="P10" s="188"/>
      <c r="Q10" s="188"/>
      <c r="R10" s="188"/>
      <c r="S10" s="188"/>
      <c r="T10" s="188"/>
    </row>
    <row r="11" s="186" customFormat="1" ht="22.8" customHeight="1" spans="1:20">
      <c r="A11" s="178">
        <v>208</v>
      </c>
      <c r="B11" s="212" t="s">
        <v>174</v>
      </c>
      <c r="C11" s="212" t="s">
        <v>177</v>
      </c>
      <c r="D11" s="179" t="s">
        <v>178</v>
      </c>
      <c r="E11" s="180" t="s">
        <v>179</v>
      </c>
      <c r="F11" s="181">
        <f t="shared" si="0"/>
        <v>7.65</v>
      </c>
      <c r="G11" s="181"/>
      <c r="H11" s="181"/>
      <c r="I11" s="181"/>
      <c r="J11" s="181"/>
      <c r="K11" s="181"/>
      <c r="L11" s="181"/>
      <c r="M11" s="181"/>
      <c r="N11" s="181"/>
      <c r="O11" s="181">
        <v>7.65</v>
      </c>
      <c r="P11" s="181"/>
      <c r="Q11" s="181"/>
      <c r="R11" s="181"/>
      <c r="S11" s="181"/>
      <c r="T11" s="181"/>
    </row>
    <row r="12" s="186" customFormat="1" ht="22.8" customHeight="1" spans="1:20">
      <c r="A12" s="178">
        <v>208</v>
      </c>
      <c r="B12" s="212" t="s">
        <v>174</v>
      </c>
      <c r="C12" s="212" t="s">
        <v>174</v>
      </c>
      <c r="D12" s="179" t="s">
        <v>180</v>
      </c>
      <c r="E12" s="180" t="s">
        <v>181</v>
      </c>
      <c r="F12" s="181">
        <f t="shared" si="0"/>
        <v>10.76</v>
      </c>
      <c r="G12" s="181"/>
      <c r="H12" s="181"/>
      <c r="I12" s="181"/>
      <c r="J12" s="181"/>
      <c r="K12" s="181">
        <v>10.76</v>
      </c>
      <c r="L12" s="181"/>
      <c r="M12" s="181"/>
      <c r="N12" s="181"/>
      <c r="O12" s="181"/>
      <c r="P12" s="181"/>
      <c r="Q12" s="181"/>
      <c r="R12" s="181"/>
      <c r="S12" s="181"/>
      <c r="T12" s="181"/>
    </row>
    <row r="13" s="186" customFormat="1" ht="22.8" customHeight="1" spans="1:20">
      <c r="A13" s="187">
        <v>208</v>
      </c>
      <c r="B13" s="213" t="s">
        <v>182</v>
      </c>
      <c r="C13" s="187"/>
      <c r="D13" s="173" t="s">
        <v>183</v>
      </c>
      <c r="E13" s="174" t="s">
        <v>184</v>
      </c>
      <c r="F13" s="188">
        <f t="shared" si="0"/>
        <v>122.21</v>
      </c>
      <c r="G13" s="188">
        <v>5</v>
      </c>
      <c r="H13" s="188">
        <v>16</v>
      </c>
      <c r="I13" s="188"/>
      <c r="J13" s="188"/>
      <c r="K13" s="188">
        <v>101.21</v>
      </c>
      <c r="L13" s="188"/>
      <c r="M13" s="188"/>
      <c r="N13" s="188"/>
      <c r="O13" s="188"/>
      <c r="P13" s="188"/>
      <c r="Q13" s="188"/>
      <c r="R13" s="188"/>
      <c r="S13" s="188"/>
      <c r="T13" s="188"/>
    </row>
    <row r="14" s="186" customFormat="1" ht="22.8" customHeight="1" spans="1:20">
      <c r="A14" s="178">
        <v>208</v>
      </c>
      <c r="B14" s="212" t="s">
        <v>182</v>
      </c>
      <c r="C14" s="212" t="s">
        <v>182</v>
      </c>
      <c r="D14" s="179" t="s">
        <v>185</v>
      </c>
      <c r="E14" s="180" t="s">
        <v>186</v>
      </c>
      <c r="F14" s="181">
        <f t="shared" si="0"/>
        <v>122.21</v>
      </c>
      <c r="G14" s="181">
        <v>5</v>
      </c>
      <c r="H14" s="181">
        <v>16</v>
      </c>
      <c r="I14" s="181"/>
      <c r="J14" s="181"/>
      <c r="K14" s="181">
        <v>101.21</v>
      </c>
      <c r="L14" s="181"/>
      <c r="M14" s="181"/>
      <c r="N14" s="181"/>
      <c r="O14" s="181"/>
      <c r="P14" s="181"/>
      <c r="Q14" s="181"/>
      <c r="R14" s="181"/>
      <c r="S14" s="181"/>
      <c r="T14" s="181"/>
    </row>
    <row r="15" s="186" customFormat="1" ht="22.8" customHeight="1" spans="1:20">
      <c r="A15" s="187">
        <v>208</v>
      </c>
      <c r="B15" s="187" t="s">
        <v>187</v>
      </c>
      <c r="C15" s="187"/>
      <c r="D15" s="173" t="s">
        <v>188</v>
      </c>
      <c r="E15" s="174" t="s">
        <v>189</v>
      </c>
      <c r="F15" s="188">
        <f t="shared" si="0"/>
        <v>0.46</v>
      </c>
      <c r="G15" s="188"/>
      <c r="H15" s="188"/>
      <c r="I15" s="188"/>
      <c r="J15" s="188"/>
      <c r="K15" s="188">
        <v>0.46</v>
      </c>
      <c r="L15" s="188"/>
      <c r="M15" s="188"/>
      <c r="N15" s="188"/>
      <c r="O15" s="188"/>
      <c r="P15" s="188"/>
      <c r="Q15" s="188"/>
      <c r="R15" s="188"/>
      <c r="S15" s="188"/>
      <c r="T15" s="188"/>
    </row>
    <row r="16" s="186" customFormat="1" ht="22.8" customHeight="1" spans="1:20">
      <c r="A16" s="178">
        <v>208</v>
      </c>
      <c r="B16" s="178" t="s">
        <v>187</v>
      </c>
      <c r="C16" s="178" t="s">
        <v>190</v>
      </c>
      <c r="D16" s="179" t="s">
        <v>191</v>
      </c>
      <c r="E16" s="180" t="s">
        <v>192</v>
      </c>
      <c r="F16" s="181">
        <f t="shared" si="0"/>
        <v>0.46</v>
      </c>
      <c r="G16" s="181"/>
      <c r="H16" s="181"/>
      <c r="I16" s="181"/>
      <c r="J16" s="181"/>
      <c r="K16" s="181">
        <v>0.46</v>
      </c>
      <c r="L16" s="181"/>
      <c r="M16" s="181"/>
      <c r="N16" s="181"/>
      <c r="O16" s="181"/>
      <c r="P16" s="181"/>
      <c r="Q16" s="181"/>
      <c r="R16" s="181"/>
      <c r="S16" s="181"/>
      <c r="T16" s="181"/>
    </row>
    <row r="17" s="186" customFormat="1" ht="22.8" customHeight="1" spans="1:20">
      <c r="A17" s="187">
        <v>208</v>
      </c>
      <c r="B17" s="187">
        <v>99</v>
      </c>
      <c r="C17" s="187"/>
      <c r="D17" s="173" t="s">
        <v>193</v>
      </c>
      <c r="E17" s="174" t="s">
        <v>194</v>
      </c>
      <c r="F17" s="188">
        <f t="shared" si="0"/>
        <v>0.51</v>
      </c>
      <c r="G17" s="188"/>
      <c r="H17" s="188"/>
      <c r="I17" s="188"/>
      <c r="J17" s="188"/>
      <c r="K17" s="188">
        <v>0.51</v>
      </c>
      <c r="L17" s="188"/>
      <c r="M17" s="188"/>
      <c r="N17" s="188"/>
      <c r="O17" s="188"/>
      <c r="P17" s="188"/>
      <c r="Q17" s="188"/>
      <c r="R17" s="188"/>
      <c r="S17" s="188"/>
      <c r="T17" s="188"/>
    </row>
    <row r="18" s="186" customFormat="1" ht="22.8" customHeight="1" spans="1:20">
      <c r="A18" s="178">
        <v>208</v>
      </c>
      <c r="B18" s="178">
        <v>99</v>
      </c>
      <c r="C18" s="178">
        <v>99</v>
      </c>
      <c r="D18" s="179" t="s">
        <v>195</v>
      </c>
      <c r="E18" s="180" t="s">
        <v>194</v>
      </c>
      <c r="F18" s="181">
        <f t="shared" si="0"/>
        <v>0.51</v>
      </c>
      <c r="G18" s="181"/>
      <c r="H18" s="181"/>
      <c r="I18" s="181"/>
      <c r="J18" s="181"/>
      <c r="K18" s="181">
        <v>0.51</v>
      </c>
      <c r="L18" s="181"/>
      <c r="M18" s="181"/>
      <c r="N18" s="181"/>
      <c r="O18" s="181"/>
      <c r="P18" s="181"/>
      <c r="Q18" s="181"/>
      <c r="R18" s="181"/>
      <c r="S18" s="181"/>
      <c r="T18" s="181"/>
    </row>
    <row r="19" s="186" customFormat="1" ht="22.8" customHeight="1" spans="1:20">
      <c r="A19" s="187">
        <v>208</v>
      </c>
      <c r="B19" s="187">
        <v>28</v>
      </c>
      <c r="C19" s="187"/>
      <c r="D19" s="174" t="s">
        <v>196</v>
      </c>
      <c r="E19" s="174" t="s">
        <v>197</v>
      </c>
      <c r="F19" s="188">
        <f t="shared" si="0"/>
        <v>79</v>
      </c>
      <c r="G19" s="188"/>
      <c r="H19" s="188">
        <v>79</v>
      </c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</row>
    <row r="20" s="186" customFormat="1" ht="22.8" customHeight="1" spans="1:20">
      <c r="A20" s="178">
        <v>208</v>
      </c>
      <c r="B20" s="178">
        <v>28</v>
      </c>
      <c r="C20" s="178">
        <v>50</v>
      </c>
      <c r="D20" s="180" t="s">
        <v>198</v>
      </c>
      <c r="E20" s="180" t="s">
        <v>199</v>
      </c>
      <c r="F20" s="181">
        <f t="shared" si="0"/>
        <v>79</v>
      </c>
      <c r="G20" s="181"/>
      <c r="H20" s="181">
        <v>79</v>
      </c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</row>
    <row r="21" s="186" customFormat="1" ht="22.8" customHeight="1" spans="1:20">
      <c r="A21" s="187" t="s">
        <v>200</v>
      </c>
      <c r="B21" s="187"/>
      <c r="C21" s="187"/>
      <c r="D21" s="173" t="s">
        <v>200</v>
      </c>
      <c r="E21" s="174" t="s">
        <v>201</v>
      </c>
      <c r="F21" s="188">
        <f t="shared" si="0"/>
        <v>4.31</v>
      </c>
      <c r="G21" s="188"/>
      <c r="H21" s="188"/>
      <c r="I21" s="188"/>
      <c r="J21" s="188"/>
      <c r="K21" s="188">
        <v>4.31</v>
      </c>
      <c r="L21" s="188"/>
      <c r="M21" s="188"/>
      <c r="N21" s="188"/>
      <c r="O21" s="188"/>
      <c r="P21" s="188"/>
      <c r="Q21" s="188"/>
      <c r="R21" s="188"/>
      <c r="S21" s="188"/>
      <c r="T21" s="188"/>
    </row>
    <row r="22" s="186" customFormat="1" ht="22.8" customHeight="1" spans="1:20">
      <c r="A22" s="187" t="s">
        <v>200</v>
      </c>
      <c r="B22" s="187" t="s">
        <v>187</v>
      </c>
      <c r="C22" s="187"/>
      <c r="D22" s="173" t="s">
        <v>202</v>
      </c>
      <c r="E22" s="174" t="s">
        <v>203</v>
      </c>
      <c r="F22" s="188">
        <f t="shared" si="0"/>
        <v>4.31</v>
      </c>
      <c r="G22" s="188"/>
      <c r="H22" s="188"/>
      <c r="I22" s="188"/>
      <c r="J22" s="188"/>
      <c r="K22" s="188">
        <v>4.31</v>
      </c>
      <c r="L22" s="188"/>
      <c r="M22" s="188"/>
      <c r="N22" s="188"/>
      <c r="O22" s="188"/>
      <c r="P22" s="188"/>
      <c r="Q22" s="188"/>
      <c r="R22" s="188"/>
      <c r="S22" s="188"/>
      <c r="T22" s="188"/>
    </row>
    <row r="23" s="186" customFormat="1" ht="22.8" customHeight="1" spans="1:20">
      <c r="A23" s="178" t="s">
        <v>200</v>
      </c>
      <c r="B23" s="178" t="s">
        <v>187</v>
      </c>
      <c r="C23" s="178" t="s">
        <v>204</v>
      </c>
      <c r="D23" s="179" t="s">
        <v>205</v>
      </c>
      <c r="E23" s="180" t="s">
        <v>206</v>
      </c>
      <c r="F23" s="181">
        <f t="shared" si="0"/>
        <v>4.31</v>
      </c>
      <c r="G23" s="181"/>
      <c r="H23" s="181"/>
      <c r="I23" s="181"/>
      <c r="J23" s="181"/>
      <c r="K23" s="181">
        <v>4.31</v>
      </c>
      <c r="L23" s="181"/>
      <c r="M23" s="181"/>
      <c r="N23" s="181"/>
      <c r="O23" s="181"/>
      <c r="P23" s="181"/>
      <c r="Q23" s="181"/>
      <c r="R23" s="181"/>
      <c r="S23" s="181"/>
      <c r="T23" s="181"/>
    </row>
    <row r="24" s="186" customFormat="1" ht="22.8" customHeight="1" spans="1:20">
      <c r="A24" s="187" t="s">
        <v>207</v>
      </c>
      <c r="B24" s="187"/>
      <c r="C24" s="187"/>
      <c r="D24" s="173" t="s">
        <v>207</v>
      </c>
      <c r="E24" s="174" t="s">
        <v>208</v>
      </c>
      <c r="F24" s="188">
        <f t="shared" si="0"/>
        <v>8.07</v>
      </c>
      <c r="G24" s="188"/>
      <c r="H24" s="188"/>
      <c r="I24" s="188"/>
      <c r="J24" s="188"/>
      <c r="K24" s="188">
        <v>8.07</v>
      </c>
      <c r="L24" s="188"/>
      <c r="M24" s="188"/>
      <c r="N24" s="188"/>
      <c r="O24" s="188"/>
      <c r="P24" s="188"/>
      <c r="Q24" s="188"/>
      <c r="R24" s="188"/>
      <c r="S24" s="188"/>
      <c r="T24" s="188"/>
    </row>
    <row r="25" s="186" customFormat="1" ht="22.8" customHeight="1" spans="1:20">
      <c r="A25" s="187" t="s">
        <v>207</v>
      </c>
      <c r="B25" s="187" t="s">
        <v>177</v>
      </c>
      <c r="C25" s="187"/>
      <c r="D25" s="173" t="s">
        <v>209</v>
      </c>
      <c r="E25" s="174" t="s">
        <v>210</v>
      </c>
      <c r="F25" s="188">
        <f t="shared" si="0"/>
        <v>8.07</v>
      </c>
      <c r="G25" s="188"/>
      <c r="H25" s="188"/>
      <c r="I25" s="188"/>
      <c r="J25" s="188"/>
      <c r="K25" s="188">
        <v>8.07</v>
      </c>
      <c r="L25" s="188"/>
      <c r="M25" s="188"/>
      <c r="N25" s="188"/>
      <c r="O25" s="188"/>
      <c r="P25" s="188"/>
      <c r="Q25" s="188"/>
      <c r="R25" s="188"/>
      <c r="S25" s="188"/>
      <c r="T25" s="188"/>
    </row>
    <row r="26" s="186" customFormat="1" ht="22.8" customHeight="1" spans="1:20">
      <c r="A26" s="178" t="s">
        <v>207</v>
      </c>
      <c r="B26" s="178" t="s">
        <v>177</v>
      </c>
      <c r="C26" s="178" t="s">
        <v>204</v>
      </c>
      <c r="D26" s="179" t="s">
        <v>211</v>
      </c>
      <c r="E26" s="180" t="s">
        <v>212</v>
      </c>
      <c r="F26" s="181">
        <f t="shared" si="0"/>
        <v>8.07</v>
      </c>
      <c r="G26" s="181"/>
      <c r="H26" s="181"/>
      <c r="I26" s="181"/>
      <c r="J26" s="181"/>
      <c r="K26" s="181">
        <v>8.07</v>
      </c>
      <c r="L26" s="181"/>
      <c r="M26" s="181"/>
      <c r="N26" s="181"/>
      <c r="O26" s="181"/>
      <c r="P26" s="181"/>
      <c r="Q26" s="181"/>
      <c r="R26" s="181"/>
      <c r="S26" s="181"/>
      <c r="T26" s="1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6"/>
  <sheetViews>
    <sheetView zoomScale="115" zoomScaleNormal="115" topLeftCell="D2" workbookViewId="0">
      <selection activeCell="I6" sqref="H6:I6"/>
    </sheetView>
  </sheetViews>
  <sheetFormatPr defaultColWidth="10" defaultRowHeight="13.5"/>
  <cols>
    <col min="1" max="2" width="4.10833333333333" style="164" customWidth="1"/>
    <col min="3" max="3" width="4.21666666666667" style="164" customWidth="1"/>
    <col min="4" max="4" width="9" style="164" customWidth="1"/>
    <col min="5" max="5" width="26.875" style="164" customWidth="1"/>
    <col min="6" max="6" width="9" style="164" customWidth="1"/>
    <col min="7" max="7" width="7.775" style="164" customWidth="1"/>
    <col min="8" max="8" width="6.21666666666667" style="164" customWidth="1"/>
    <col min="9" max="16" width="7.21666666666667" style="164" customWidth="1"/>
    <col min="17" max="17" width="5.775" style="164" customWidth="1"/>
    <col min="18" max="21" width="7.21666666666667" style="164" customWidth="1"/>
    <col min="22" max="23" width="9.775" style="164" customWidth="1"/>
    <col min="24" max="16384" width="10" style="164"/>
  </cols>
  <sheetData>
    <row r="1" ht="16.35" customHeight="1" spans="1:21">
      <c r="A1" s="165"/>
      <c r="T1" s="182" t="s">
        <v>231</v>
      </c>
      <c r="U1" s="182"/>
    </row>
    <row r="2" ht="37.05" customHeight="1" spans="1:21">
      <c r="A2" s="166" t="s">
        <v>11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ht="24.15" customHeight="1" spans="1:21">
      <c r="A3" s="167" t="s">
        <v>34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83" t="s">
        <v>35</v>
      </c>
      <c r="U3" s="183"/>
    </row>
    <row r="4" ht="22.35" customHeight="1" spans="1:21">
      <c r="A4" s="168" t="s">
        <v>161</v>
      </c>
      <c r="B4" s="168"/>
      <c r="C4" s="168"/>
      <c r="D4" s="168" t="s">
        <v>214</v>
      </c>
      <c r="E4" s="168" t="s">
        <v>215</v>
      </c>
      <c r="F4" s="168" t="s">
        <v>232</v>
      </c>
      <c r="G4" s="168" t="s">
        <v>164</v>
      </c>
      <c r="H4" s="168"/>
      <c r="I4" s="168"/>
      <c r="J4" s="168"/>
      <c r="K4" s="168" t="s">
        <v>165</v>
      </c>
      <c r="L4" s="168"/>
      <c r="M4" s="168"/>
      <c r="N4" s="168"/>
      <c r="O4" s="168"/>
      <c r="P4" s="168"/>
      <c r="Q4" s="168"/>
      <c r="R4" s="168"/>
      <c r="S4" s="168"/>
      <c r="T4" s="168"/>
      <c r="U4" s="168"/>
    </row>
    <row r="5" ht="39.6" customHeight="1" spans="1:21">
      <c r="A5" s="168" t="s">
        <v>169</v>
      </c>
      <c r="B5" s="168" t="s">
        <v>170</v>
      </c>
      <c r="C5" s="168" t="s">
        <v>171</v>
      </c>
      <c r="D5" s="168"/>
      <c r="E5" s="168"/>
      <c r="F5" s="168"/>
      <c r="G5" s="168" t="s">
        <v>139</v>
      </c>
      <c r="H5" s="168" t="s">
        <v>233</v>
      </c>
      <c r="I5" s="168" t="s">
        <v>234</v>
      </c>
      <c r="J5" s="168" t="s">
        <v>225</v>
      </c>
      <c r="K5" s="168" t="s">
        <v>139</v>
      </c>
      <c r="L5" s="168" t="s">
        <v>235</v>
      </c>
      <c r="M5" s="168" t="s">
        <v>236</v>
      </c>
      <c r="N5" s="168" t="s">
        <v>237</v>
      </c>
      <c r="O5" s="168" t="s">
        <v>227</v>
      </c>
      <c r="P5" s="168" t="s">
        <v>238</v>
      </c>
      <c r="Q5" s="168" t="s">
        <v>239</v>
      </c>
      <c r="R5" s="168" t="s">
        <v>240</v>
      </c>
      <c r="S5" s="168" t="s">
        <v>223</v>
      </c>
      <c r="T5" s="168" t="s">
        <v>226</v>
      </c>
      <c r="U5" s="184" t="s">
        <v>230</v>
      </c>
    </row>
    <row r="6" s="163" customFormat="1" ht="22.8" customHeight="1" spans="1:21">
      <c r="A6" s="169"/>
      <c r="B6" s="169"/>
      <c r="C6" s="169"/>
      <c r="D6" s="170" t="s">
        <v>139</v>
      </c>
      <c r="E6" s="170"/>
      <c r="F6" s="171">
        <v>232.97</v>
      </c>
      <c r="G6" s="171">
        <f>G7</f>
        <v>132.97</v>
      </c>
      <c r="H6" s="171">
        <f t="shared" ref="G6:I6" si="0">H7</f>
        <v>110.92</v>
      </c>
      <c r="I6" s="171">
        <f t="shared" si="0"/>
        <v>14.4</v>
      </c>
      <c r="J6" s="171">
        <v>7.65</v>
      </c>
      <c r="K6" s="171">
        <v>100</v>
      </c>
      <c r="L6" s="171">
        <v>5</v>
      </c>
      <c r="M6" s="171">
        <v>95</v>
      </c>
      <c r="N6" s="171"/>
      <c r="O6" s="171"/>
      <c r="P6" s="171"/>
      <c r="Q6" s="171"/>
      <c r="R6" s="171"/>
      <c r="S6" s="171"/>
      <c r="T6" s="171"/>
      <c r="U6" s="185"/>
    </row>
    <row r="7" s="163" customFormat="1" ht="22.8" customHeight="1" spans="1:21">
      <c r="A7" s="172"/>
      <c r="B7" s="172"/>
      <c r="C7" s="172"/>
      <c r="D7" s="173" t="s">
        <v>157</v>
      </c>
      <c r="E7" s="174" t="s">
        <v>3</v>
      </c>
      <c r="F7" s="171">
        <v>232.97</v>
      </c>
      <c r="G7" s="171">
        <f t="shared" ref="G7:I7" si="1">G8</f>
        <v>132.97</v>
      </c>
      <c r="H7" s="171">
        <f t="shared" si="1"/>
        <v>110.92</v>
      </c>
      <c r="I7" s="171">
        <f t="shared" si="1"/>
        <v>14.4</v>
      </c>
      <c r="J7" s="171">
        <v>7.65</v>
      </c>
      <c r="K7" s="171">
        <v>100</v>
      </c>
      <c r="L7" s="171">
        <v>5</v>
      </c>
      <c r="M7" s="171">
        <v>95</v>
      </c>
      <c r="N7" s="171">
        <v>0</v>
      </c>
      <c r="O7" s="171">
        <v>0</v>
      </c>
      <c r="P7" s="171">
        <v>0</v>
      </c>
      <c r="Q7" s="171">
        <v>0</v>
      </c>
      <c r="R7" s="171">
        <v>0</v>
      </c>
      <c r="S7" s="171">
        <v>0</v>
      </c>
      <c r="T7" s="171">
        <v>0</v>
      </c>
      <c r="U7" s="185">
        <v>0</v>
      </c>
    </row>
    <row r="8" s="163" customFormat="1" ht="22.8" customHeight="1" spans="1:21">
      <c r="A8" s="172"/>
      <c r="B8" s="172"/>
      <c r="C8" s="172"/>
      <c r="D8" s="173" t="s">
        <v>158</v>
      </c>
      <c r="E8" s="174" t="s">
        <v>159</v>
      </c>
      <c r="F8" s="171">
        <f>F9+F21+F24</f>
        <v>232.97</v>
      </c>
      <c r="G8" s="171">
        <f>G9+G21+G24</f>
        <v>132.97</v>
      </c>
      <c r="H8" s="171">
        <f>H9+H21+H24</f>
        <v>110.92</v>
      </c>
      <c r="I8" s="171">
        <f>I9</f>
        <v>14.4</v>
      </c>
      <c r="J8" s="171">
        <v>7.65</v>
      </c>
      <c r="K8" s="171">
        <v>100</v>
      </c>
      <c r="L8" s="171">
        <v>5</v>
      </c>
      <c r="M8" s="171">
        <v>95</v>
      </c>
      <c r="N8" s="171"/>
      <c r="O8" s="171"/>
      <c r="P8" s="171"/>
      <c r="Q8" s="171"/>
      <c r="R8" s="171"/>
      <c r="S8" s="171"/>
      <c r="T8" s="171"/>
      <c r="U8" s="185"/>
    </row>
    <row r="9" s="163" customFormat="1" ht="22.8" customHeight="1" spans="1:21">
      <c r="A9" s="168">
        <v>208</v>
      </c>
      <c r="B9" s="168"/>
      <c r="C9" s="168"/>
      <c r="D9" s="175" t="s">
        <v>172</v>
      </c>
      <c r="E9" s="176" t="s">
        <v>173</v>
      </c>
      <c r="F9" s="177">
        <v>220.59</v>
      </c>
      <c r="G9" s="177">
        <v>120.59</v>
      </c>
      <c r="H9" s="177">
        <f>H10+H13+H15+H17+H19</f>
        <v>98.54</v>
      </c>
      <c r="I9" s="177">
        <v>14.4</v>
      </c>
      <c r="J9" s="177">
        <v>7.65</v>
      </c>
      <c r="K9" s="177">
        <v>100</v>
      </c>
      <c r="L9" s="177">
        <f>L10+L13+L15+L17+L19</f>
        <v>5</v>
      </c>
      <c r="M9" s="177">
        <f>M10+M13+M15+M17+M19</f>
        <v>95</v>
      </c>
      <c r="N9" s="177"/>
      <c r="O9" s="177"/>
      <c r="P9" s="177"/>
      <c r="Q9" s="177"/>
      <c r="R9" s="177"/>
      <c r="S9" s="177"/>
      <c r="T9" s="177"/>
      <c r="U9" s="185"/>
    </row>
    <row r="10" s="163" customFormat="1" ht="22.8" customHeight="1" spans="1:21">
      <c r="A10" s="168">
        <v>208</v>
      </c>
      <c r="B10" s="211" t="s">
        <v>174</v>
      </c>
      <c r="C10" s="168"/>
      <c r="D10" s="175" t="s">
        <v>175</v>
      </c>
      <c r="E10" s="176" t="s">
        <v>176</v>
      </c>
      <c r="F10" s="177">
        <v>18.41</v>
      </c>
      <c r="G10" s="177">
        <v>18.41</v>
      </c>
      <c r="H10" s="177">
        <v>10.76</v>
      </c>
      <c r="I10" s="177"/>
      <c r="J10" s="177">
        <v>7.65</v>
      </c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85"/>
    </row>
    <row r="11" s="163" customFormat="1" ht="22.8" customHeight="1" spans="1:21">
      <c r="A11" s="178">
        <v>208</v>
      </c>
      <c r="B11" s="212" t="s">
        <v>174</v>
      </c>
      <c r="C11" s="212" t="s">
        <v>177</v>
      </c>
      <c r="D11" s="179" t="s">
        <v>178</v>
      </c>
      <c r="E11" s="180" t="s">
        <v>179</v>
      </c>
      <c r="F11" s="181">
        <v>7.65</v>
      </c>
      <c r="G11" s="181">
        <v>7.65</v>
      </c>
      <c r="H11" s="181"/>
      <c r="I11" s="181"/>
      <c r="J11" s="181">
        <v>7.65</v>
      </c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5"/>
    </row>
    <row r="12" s="163" customFormat="1" ht="22.8" customHeight="1" spans="1:21">
      <c r="A12" s="178">
        <v>208</v>
      </c>
      <c r="B12" s="212" t="s">
        <v>174</v>
      </c>
      <c r="C12" s="212" t="s">
        <v>174</v>
      </c>
      <c r="D12" s="179" t="s">
        <v>180</v>
      </c>
      <c r="E12" s="180" t="s">
        <v>181</v>
      </c>
      <c r="F12" s="181">
        <v>10.76</v>
      </c>
      <c r="G12" s="181">
        <v>10.76</v>
      </c>
      <c r="H12" s="181">
        <v>10.76</v>
      </c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5"/>
    </row>
    <row r="13" s="163" customFormat="1" ht="22.8" customHeight="1" spans="1:21">
      <c r="A13" s="168">
        <v>208</v>
      </c>
      <c r="B13" s="211" t="s">
        <v>182</v>
      </c>
      <c r="C13" s="168"/>
      <c r="D13" s="175" t="s">
        <v>183</v>
      </c>
      <c r="E13" s="176" t="s">
        <v>184</v>
      </c>
      <c r="F13" s="177">
        <v>122.21</v>
      </c>
      <c r="G13" s="177">
        <v>101.21</v>
      </c>
      <c r="H13" s="177">
        <v>86.81</v>
      </c>
      <c r="I13" s="177">
        <v>14.4</v>
      </c>
      <c r="J13" s="177"/>
      <c r="K13" s="177">
        <v>21</v>
      </c>
      <c r="L13" s="177">
        <v>5</v>
      </c>
      <c r="M13" s="177">
        <v>16</v>
      </c>
      <c r="N13" s="177"/>
      <c r="O13" s="177"/>
      <c r="P13" s="177"/>
      <c r="Q13" s="177"/>
      <c r="R13" s="177"/>
      <c r="S13" s="177"/>
      <c r="T13" s="177"/>
      <c r="U13" s="185"/>
    </row>
    <row r="14" s="163" customFormat="1" ht="22.8" customHeight="1" spans="1:21">
      <c r="A14" s="178">
        <v>208</v>
      </c>
      <c r="B14" s="212" t="s">
        <v>182</v>
      </c>
      <c r="C14" s="212" t="s">
        <v>182</v>
      </c>
      <c r="D14" s="179" t="s">
        <v>185</v>
      </c>
      <c r="E14" s="180" t="s">
        <v>186</v>
      </c>
      <c r="F14" s="181">
        <v>122.21</v>
      </c>
      <c r="G14" s="181">
        <v>101.21</v>
      </c>
      <c r="H14" s="181">
        <v>86.81</v>
      </c>
      <c r="I14" s="181">
        <v>14.4</v>
      </c>
      <c r="J14" s="181"/>
      <c r="K14" s="181">
        <v>21</v>
      </c>
      <c r="L14" s="181">
        <v>5</v>
      </c>
      <c r="M14" s="181">
        <v>16</v>
      </c>
      <c r="N14" s="181"/>
      <c r="O14" s="181"/>
      <c r="P14" s="181"/>
      <c r="Q14" s="181"/>
      <c r="R14" s="181"/>
      <c r="S14" s="181"/>
      <c r="T14" s="181"/>
      <c r="U14" s="185"/>
    </row>
    <row r="15" s="163" customFormat="1" ht="22.8" customHeight="1" spans="1:21">
      <c r="A15" s="168">
        <v>208</v>
      </c>
      <c r="B15" s="168" t="s">
        <v>187</v>
      </c>
      <c r="C15" s="168"/>
      <c r="D15" s="175" t="s">
        <v>188</v>
      </c>
      <c r="E15" s="176" t="s">
        <v>189</v>
      </c>
      <c r="F15" s="177">
        <v>0.46</v>
      </c>
      <c r="G15" s="177">
        <v>0.46</v>
      </c>
      <c r="H15" s="177">
        <v>0.46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85"/>
    </row>
    <row r="16" s="163" customFormat="1" ht="22.8" customHeight="1" spans="1:21">
      <c r="A16" s="178">
        <v>208</v>
      </c>
      <c r="B16" s="178" t="s">
        <v>187</v>
      </c>
      <c r="C16" s="178" t="s">
        <v>190</v>
      </c>
      <c r="D16" s="179" t="s">
        <v>191</v>
      </c>
      <c r="E16" s="180" t="s">
        <v>192</v>
      </c>
      <c r="F16" s="181">
        <v>0.46</v>
      </c>
      <c r="G16" s="181">
        <v>0.46</v>
      </c>
      <c r="H16" s="181">
        <v>0.46</v>
      </c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5"/>
    </row>
    <row r="17" s="163" customFormat="1" ht="22.8" customHeight="1" spans="1:21">
      <c r="A17" s="168">
        <v>208</v>
      </c>
      <c r="B17" s="168">
        <v>99</v>
      </c>
      <c r="C17" s="168"/>
      <c r="D17" s="175" t="s">
        <v>193</v>
      </c>
      <c r="E17" s="176" t="s">
        <v>194</v>
      </c>
      <c r="F17" s="177">
        <v>0.51</v>
      </c>
      <c r="G17" s="177">
        <v>0.51</v>
      </c>
      <c r="H17" s="177">
        <v>0.51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85"/>
    </row>
    <row r="18" s="163" customFormat="1" ht="22.8" customHeight="1" spans="1:21">
      <c r="A18" s="178">
        <v>208</v>
      </c>
      <c r="B18" s="178">
        <v>99</v>
      </c>
      <c r="C18" s="178">
        <v>99</v>
      </c>
      <c r="D18" s="179" t="s">
        <v>195</v>
      </c>
      <c r="E18" s="180" t="s">
        <v>194</v>
      </c>
      <c r="F18" s="181">
        <v>0.51</v>
      </c>
      <c r="G18" s="181">
        <v>0.51</v>
      </c>
      <c r="H18" s="181">
        <v>0.51</v>
      </c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5"/>
    </row>
    <row r="19" s="163" customFormat="1" ht="22.8" customHeight="1" spans="1:21">
      <c r="A19" s="168">
        <v>208</v>
      </c>
      <c r="B19" s="168">
        <v>28</v>
      </c>
      <c r="C19" s="168"/>
      <c r="D19" s="176" t="s">
        <v>196</v>
      </c>
      <c r="E19" s="176" t="s">
        <v>197</v>
      </c>
      <c r="F19" s="177">
        <v>79</v>
      </c>
      <c r="G19" s="177"/>
      <c r="H19" s="177"/>
      <c r="I19" s="177"/>
      <c r="J19" s="177"/>
      <c r="K19" s="177">
        <v>79</v>
      </c>
      <c r="L19" s="177"/>
      <c r="M19" s="177">
        <v>79</v>
      </c>
      <c r="N19" s="177"/>
      <c r="O19" s="177"/>
      <c r="P19" s="177"/>
      <c r="Q19" s="177"/>
      <c r="R19" s="177"/>
      <c r="S19" s="177"/>
      <c r="T19" s="177"/>
      <c r="U19" s="185"/>
    </row>
    <row r="20" s="163" customFormat="1" ht="22.8" customHeight="1" spans="1:21">
      <c r="A20" s="178">
        <v>208</v>
      </c>
      <c r="B20" s="178">
        <v>28</v>
      </c>
      <c r="C20" s="178">
        <v>50</v>
      </c>
      <c r="D20" s="180" t="s">
        <v>198</v>
      </c>
      <c r="E20" s="180" t="s">
        <v>199</v>
      </c>
      <c r="F20" s="181">
        <v>79</v>
      </c>
      <c r="G20" s="181"/>
      <c r="H20" s="181"/>
      <c r="I20" s="181"/>
      <c r="J20" s="181"/>
      <c r="K20" s="181">
        <v>79</v>
      </c>
      <c r="L20" s="181"/>
      <c r="M20" s="181">
        <v>79</v>
      </c>
      <c r="N20" s="181"/>
      <c r="O20" s="181"/>
      <c r="P20" s="181"/>
      <c r="Q20" s="181"/>
      <c r="R20" s="181"/>
      <c r="S20" s="181"/>
      <c r="T20" s="181"/>
      <c r="U20" s="185"/>
    </row>
    <row r="21" s="163" customFormat="1" ht="22.8" customHeight="1" spans="1:21">
      <c r="A21" s="168" t="s">
        <v>200</v>
      </c>
      <c r="B21" s="168"/>
      <c r="C21" s="168"/>
      <c r="D21" s="175" t="s">
        <v>200</v>
      </c>
      <c r="E21" s="176" t="s">
        <v>201</v>
      </c>
      <c r="F21" s="177">
        <v>4.31</v>
      </c>
      <c r="G21" s="177">
        <v>4.31</v>
      </c>
      <c r="H21" s="177">
        <v>4.31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85"/>
    </row>
    <row r="22" s="163" customFormat="1" ht="22.8" customHeight="1" spans="1:21">
      <c r="A22" s="168" t="s">
        <v>200</v>
      </c>
      <c r="B22" s="168" t="s">
        <v>187</v>
      </c>
      <c r="C22" s="168"/>
      <c r="D22" s="175" t="s">
        <v>202</v>
      </c>
      <c r="E22" s="176" t="s">
        <v>203</v>
      </c>
      <c r="F22" s="177">
        <v>4.31</v>
      </c>
      <c r="G22" s="177">
        <v>4.31</v>
      </c>
      <c r="H22" s="177">
        <v>4.31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85"/>
    </row>
    <row r="23" s="163" customFormat="1" ht="22.8" customHeight="1" spans="1:21">
      <c r="A23" s="178" t="s">
        <v>200</v>
      </c>
      <c r="B23" s="178" t="s">
        <v>187</v>
      </c>
      <c r="C23" s="178" t="s">
        <v>204</v>
      </c>
      <c r="D23" s="179" t="s">
        <v>205</v>
      </c>
      <c r="E23" s="180" t="s">
        <v>206</v>
      </c>
      <c r="F23" s="181">
        <v>4.31</v>
      </c>
      <c r="G23" s="181">
        <v>4.31</v>
      </c>
      <c r="H23" s="181">
        <v>4.31</v>
      </c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5"/>
    </row>
    <row r="24" s="163" customFormat="1" ht="22.8" customHeight="1" spans="1:21">
      <c r="A24" s="168" t="s">
        <v>207</v>
      </c>
      <c r="B24" s="168"/>
      <c r="C24" s="168"/>
      <c r="D24" s="175" t="s">
        <v>207</v>
      </c>
      <c r="E24" s="176" t="s">
        <v>208</v>
      </c>
      <c r="F24" s="177">
        <v>8.07</v>
      </c>
      <c r="G24" s="177">
        <v>8.07</v>
      </c>
      <c r="H24" s="177">
        <v>8.07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85"/>
    </row>
    <row r="25" s="163" customFormat="1" ht="22.8" customHeight="1" spans="1:21">
      <c r="A25" s="168" t="s">
        <v>207</v>
      </c>
      <c r="B25" s="168" t="s">
        <v>177</v>
      </c>
      <c r="C25" s="168"/>
      <c r="D25" s="175" t="s">
        <v>209</v>
      </c>
      <c r="E25" s="176" t="s">
        <v>210</v>
      </c>
      <c r="F25" s="177">
        <v>8.07</v>
      </c>
      <c r="G25" s="177">
        <v>8.07</v>
      </c>
      <c r="H25" s="177">
        <v>8.07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85"/>
    </row>
    <row r="26" s="163" customFormat="1" ht="22.8" customHeight="1" spans="1:21">
      <c r="A26" s="178" t="s">
        <v>207</v>
      </c>
      <c r="B26" s="178" t="s">
        <v>177</v>
      </c>
      <c r="C26" s="178" t="s">
        <v>204</v>
      </c>
      <c r="D26" s="179" t="s">
        <v>211</v>
      </c>
      <c r="E26" s="180" t="s">
        <v>212</v>
      </c>
      <c r="F26" s="181">
        <v>8.07</v>
      </c>
      <c r="G26" s="181">
        <v>8.07</v>
      </c>
      <c r="H26" s="181">
        <v>8.07</v>
      </c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zoomScale="130" zoomScaleNormal="130" topLeftCell="A8" workbookViewId="0">
      <selection activeCell="D14" sqref="D14:D26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58"/>
      <c r="D1" s="158" t="s">
        <v>241</v>
      </c>
    </row>
    <row r="2" ht="31.95" customHeight="1" spans="1:4">
      <c r="A2" s="30" t="s">
        <v>12</v>
      </c>
      <c r="B2" s="30"/>
      <c r="C2" s="30"/>
      <c r="D2" s="30"/>
    </row>
    <row r="3" ht="18.9" customHeight="1" spans="1:5">
      <c r="A3" s="33" t="s">
        <v>34</v>
      </c>
      <c r="B3" s="33"/>
      <c r="C3" s="33"/>
      <c r="D3" s="55" t="s">
        <v>35</v>
      </c>
      <c r="E3" s="58"/>
    </row>
    <row r="4" ht="20.25" customHeight="1" spans="1:5">
      <c r="A4" s="34" t="s">
        <v>36</v>
      </c>
      <c r="B4" s="34"/>
      <c r="C4" s="34" t="s">
        <v>37</v>
      </c>
      <c r="D4" s="34"/>
      <c r="E4" s="160"/>
    </row>
    <row r="5" ht="20.25" customHeight="1" spans="1:5">
      <c r="A5" s="34" t="s">
        <v>38</v>
      </c>
      <c r="B5" s="34" t="s">
        <v>39</v>
      </c>
      <c r="C5" s="34" t="s">
        <v>38</v>
      </c>
      <c r="D5" s="34" t="s">
        <v>39</v>
      </c>
      <c r="E5" s="160"/>
    </row>
    <row r="6" ht="20.25" customHeight="1" spans="1:5">
      <c r="A6" s="63" t="s">
        <v>242</v>
      </c>
      <c r="B6" s="62">
        <f>'1收支总表'!B6</f>
        <v>232.97</v>
      </c>
      <c r="C6" s="63" t="s">
        <v>243</v>
      </c>
      <c r="D6" s="62">
        <f>SUM(D7:D36)</f>
        <v>232.97</v>
      </c>
      <c r="E6" s="161"/>
    </row>
    <row r="7" ht="20.25" customHeight="1" spans="1:5">
      <c r="A7" s="50" t="s">
        <v>244</v>
      </c>
      <c r="B7" s="48">
        <f>B6</f>
        <v>232.97</v>
      </c>
      <c r="C7" s="50" t="s">
        <v>44</v>
      </c>
      <c r="D7" s="48"/>
      <c r="E7" s="161"/>
    </row>
    <row r="8" ht="20.25" customHeight="1" spans="1:5">
      <c r="A8" s="50" t="s">
        <v>245</v>
      </c>
      <c r="B8" s="48">
        <f>B6</f>
        <v>232.97</v>
      </c>
      <c r="C8" s="50" t="s">
        <v>48</v>
      </c>
      <c r="D8" s="48"/>
      <c r="E8" s="161"/>
    </row>
    <row r="9" ht="31.05" customHeight="1" spans="1:5">
      <c r="A9" s="50" t="s">
        <v>246</v>
      </c>
      <c r="B9" s="48"/>
      <c r="C9" s="50" t="s">
        <v>52</v>
      </c>
      <c r="D9" s="48"/>
      <c r="E9" s="161"/>
    </row>
    <row r="10" ht="20.25" customHeight="1" spans="1:5">
      <c r="A10" s="50" t="s">
        <v>247</v>
      </c>
      <c r="B10" s="48"/>
      <c r="C10" s="50" t="s">
        <v>56</v>
      </c>
      <c r="D10" s="48"/>
      <c r="E10" s="161"/>
    </row>
    <row r="11" ht="20.25" customHeight="1" spans="1:5">
      <c r="A11" s="50" t="s">
        <v>248</v>
      </c>
      <c r="B11" s="48"/>
      <c r="C11" s="50" t="s">
        <v>60</v>
      </c>
      <c r="D11" s="48"/>
      <c r="E11" s="161"/>
    </row>
    <row r="12" ht="20.25" customHeight="1" spans="1:5">
      <c r="A12" s="50" t="s">
        <v>249</v>
      </c>
      <c r="B12" s="48"/>
      <c r="C12" s="50" t="s">
        <v>64</v>
      </c>
      <c r="D12" s="48"/>
      <c r="E12" s="161"/>
    </row>
    <row r="13" ht="20.25" customHeight="1" spans="1:5">
      <c r="A13" s="63" t="s">
        <v>250</v>
      </c>
      <c r="B13" s="62"/>
      <c r="C13" s="50" t="s">
        <v>68</v>
      </c>
      <c r="D13" s="48"/>
      <c r="E13" s="161"/>
    </row>
    <row r="14" ht="20.25" customHeight="1" spans="1:5">
      <c r="A14" s="50" t="s">
        <v>244</v>
      </c>
      <c r="B14" s="48"/>
      <c r="C14" s="50" t="s">
        <v>72</v>
      </c>
      <c r="D14" s="48">
        <f>'1收支总表'!D13</f>
        <v>220.59</v>
      </c>
      <c r="E14" s="161"/>
    </row>
    <row r="15" ht="20.25" customHeight="1" spans="1:5">
      <c r="A15" s="50" t="s">
        <v>247</v>
      </c>
      <c r="B15" s="48"/>
      <c r="C15" s="50" t="s">
        <v>76</v>
      </c>
      <c r="D15" s="48"/>
      <c r="E15" s="161"/>
    </row>
    <row r="16" ht="20.25" customHeight="1" spans="1:5">
      <c r="A16" s="50" t="s">
        <v>248</v>
      </c>
      <c r="B16" s="48"/>
      <c r="C16" s="50" t="s">
        <v>80</v>
      </c>
      <c r="D16" s="48">
        <f>'1收支总表'!D15</f>
        <v>4.31</v>
      </c>
      <c r="E16" s="161"/>
    </row>
    <row r="17" ht="20.25" customHeight="1" spans="1:5">
      <c r="A17" s="50" t="s">
        <v>249</v>
      </c>
      <c r="B17" s="48"/>
      <c r="C17" s="50" t="s">
        <v>84</v>
      </c>
      <c r="D17" s="48"/>
      <c r="E17" s="161"/>
    </row>
    <row r="18" ht="20.25" customHeight="1" spans="1:5">
      <c r="A18" s="50"/>
      <c r="B18" s="48"/>
      <c r="C18" s="50" t="s">
        <v>88</v>
      </c>
      <c r="D18" s="48"/>
      <c r="E18" s="161"/>
    </row>
    <row r="19" ht="20.25" customHeight="1" spans="1:5">
      <c r="A19" s="50"/>
      <c r="B19" s="50"/>
      <c r="C19" s="50" t="s">
        <v>92</v>
      </c>
      <c r="D19" s="48"/>
      <c r="E19" s="161"/>
    </row>
    <row r="20" ht="20.25" customHeight="1" spans="1:5">
      <c r="A20" s="50"/>
      <c r="B20" s="50"/>
      <c r="C20" s="50" t="s">
        <v>96</v>
      </c>
      <c r="D20" s="48"/>
      <c r="E20" s="161"/>
    </row>
    <row r="21" ht="20.25" customHeight="1" spans="1:5">
      <c r="A21" s="50"/>
      <c r="B21" s="50"/>
      <c r="C21" s="50" t="s">
        <v>100</v>
      </c>
      <c r="D21" s="48"/>
      <c r="E21" s="161"/>
    </row>
    <row r="22" ht="20.25" customHeight="1" spans="1:5">
      <c r="A22" s="50"/>
      <c r="B22" s="50"/>
      <c r="C22" s="50" t="s">
        <v>103</v>
      </c>
      <c r="D22" s="48"/>
      <c r="E22" s="161"/>
    </row>
    <row r="23" ht="20.25" customHeight="1" spans="1:5">
      <c r="A23" s="50"/>
      <c r="B23" s="50"/>
      <c r="C23" s="50" t="s">
        <v>106</v>
      </c>
      <c r="D23" s="48"/>
      <c r="E23" s="161"/>
    </row>
    <row r="24" ht="20.25" customHeight="1" spans="1:5">
      <c r="A24" s="50"/>
      <c r="B24" s="50"/>
      <c r="C24" s="50" t="s">
        <v>108</v>
      </c>
      <c r="D24" s="48"/>
      <c r="E24" s="161"/>
    </row>
    <row r="25" ht="20.25" customHeight="1" spans="1:5">
      <c r="A25" s="50"/>
      <c r="B25" s="50"/>
      <c r="C25" s="50" t="s">
        <v>110</v>
      </c>
      <c r="D25" s="48"/>
      <c r="E25" s="161"/>
    </row>
    <row r="26" ht="20.25" customHeight="1" spans="1:5">
      <c r="A26" s="50"/>
      <c r="B26" s="50"/>
      <c r="C26" s="50" t="s">
        <v>112</v>
      </c>
      <c r="D26" s="48">
        <f>'1收支总表'!D25</f>
        <v>8.07</v>
      </c>
      <c r="E26" s="161"/>
    </row>
    <row r="27" ht="20.25" customHeight="1" spans="1:5">
      <c r="A27" s="50"/>
      <c r="B27" s="50"/>
      <c r="C27" s="50" t="s">
        <v>114</v>
      </c>
      <c r="D27" s="48"/>
      <c r="E27" s="161"/>
    </row>
    <row r="28" ht="20.25" customHeight="1" spans="1:5">
      <c r="A28" s="50"/>
      <c r="B28" s="50"/>
      <c r="C28" s="50" t="s">
        <v>116</v>
      </c>
      <c r="D28" s="48"/>
      <c r="E28" s="161"/>
    </row>
    <row r="29" ht="20.25" customHeight="1" spans="1:5">
      <c r="A29" s="50"/>
      <c r="B29" s="50"/>
      <c r="C29" s="50" t="s">
        <v>118</v>
      </c>
      <c r="D29" s="48"/>
      <c r="E29" s="161"/>
    </row>
    <row r="30" ht="20.25" customHeight="1" spans="1:5">
      <c r="A30" s="50"/>
      <c r="B30" s="50"/>
      <c r="C30" s="50" t="s">
        <v>120</v>
      </c>
      <c r="D30" s="48"/>
      <c r="E30" s="161"/>
    </row>
    <row r="31" ht="20.25" customHeight="1" spans="1:5">
      <c r="A31" s="50"/>
      <c r="B31" s="50"/>
      <c r="C31" s="50" t="s">
        <v>122</v>
      </c>
      <c r="D31" s="48"/>
      <c r="E31" s="161"/>
    </row>
    <row r="32" ht="20.25" customHeight="1" spans="1:5">
      <c r="A32" s="50"/>
      <c r="B32" s="50"/>
      <c r="C32" s="50" t="s">
        <v>124</v>
      </c>
      <c r="D32" s="48"/>
      <c r="E32" s="161"/>
    </row>
    <row r="33" ht="20.25" customHeight="1" spans="1:5">
      <c r="A33" s="50"/>
      <c r="B33" s="50"/>
      <c r="C33" s="50" t="s">
        <v>126</v>
      </c>
      <c r="D33" s="48"/>
      <c r="E33" s="161"/>
    </row>
    <row r="34" ht="20.25" customHeight="1" spans="1:5">
      <c r="A34" s="50"/>
      <c r="B34" s="50"/>
      <c r="C34" s="50" t="s">
        <v>127</v>
      </c>
      <c r="D34" s="48"/>
      <c r="E34" s="161"/>
    </row>
    <row r="35" ht="20.25" customHeight="1" spans="1:5">
      <c r="A35" s="50"/>
      <c r="B35" s="50"/>
      <c r="C35" s="50" t="s">
        <v>128</v>
      </c>
      <c r="D35" s="48"/>
      <c r="E35" s="161"/>
    </row>
    <row r="36" ht="20.25" customHeight="1" spans="1:5">
      <c r="A36" s="50"/>
      <c r="B36" s="50"/>
      <c r="C36" s="50" t="s">
        <v>129</v>
      </c>
      <c r="D36" s="48"/>
      <c r="E36" s="161"/>
    </row>
    <row r="37" ht="20.25" customHeight="1" spans="1:5">
      <c r="A37" s="50"/>
      <c r="B37" s="50"/>
      <c r="C37" s="50"/>
      <c r="D37" s="50"/>
      <c r="E37" s="161"/>
    </row>
    <row r="38" ht="20.25" customHeight="1" spans="1:5">
      <c r="A38" s="63"/>
      <c r="B38" s="63"/>
      <c r="C38" s="63" t="s">
        <v>251</v>
      </c>
      <c r="D38" s="63"/>
      <c r="E38" s="162"/>
    </row>
    <row r="39" ht="20.25" customHeight="1" spans="1:5">
      <c r="A39" s="63"/>
      <c r="B39" s="63"/>
      <c r="C39" s="63"/>
      <c r="D39" s="63"/>
      <c r="E39" s="162"/>
    </row>
    <row r="40" ht="20.25" customHeight="1" spans="1:5">
      <c r="A40" s="36" t="s">
        <v>252</v>
      </c>
      <c r="B40" s="62">
        <f>B6</f>
        <v>232.97</v>
      </c>
      <c r="C40" s="36" t="s">
        <v>253</v>
      </c>
      <c r="D40" s="62">
        <f>D6</f>
        <v>232.97</v>
      </c>
      <c r="E40" s="1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27"/>
  <sheetViews>
    <sheetView topLeftCell="A7" workbookViewId="0">
      <selection activeCell="G18" sqref="G18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28.5" customWidth="1"/>
    <col min="6" max="9" width="13.125" customWidth="1"/>
    <col min="10" max="10" width="11.4416666666667" customWidth="1"/>
    <col min="11" max="11" width="19" customWidth="1"/>
    <col min="13" max="13" width="13.75"/>
  </cols>
  <sheetData>
    <row r="1" ht="16.35" customHeight="1" spans="1:11">
      <c r="A1" s="58"/>
      <c r="D1" s="58"/>
      <c r="K1" s="158" t="s">
        <v>254</v>
      </c>
    </row>
    <row r="2" ht="43.0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1" spans="1:11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55" t="s">
        <v>35</v>
      </c>
      <c r="K3" s="55"/>
    </row>
    <row r="4" ht="25.05" customHeight="1" spans="1:11">
      <c r="A4" s="34" t="s">
        <v>161</v>
      </c>
      <c r="B4" s="34"/>
      <c r="C4" s="34"/>
      <c r="D4" s="34" t="s">
        <v>162</v>
      </c>
      <c r="E4" s="34" t="s">
        <v>163</v>
      </c>
      <c r="F4" s="34" t="s">
        <v>139</v>
      </c>
      <c r="G4" s="34" t="s">
        <v>164</v>
      </c>
      <c r="H4" s="34"/>
      <c r="I4" s="34"/>
      <c r="J4" s="34"/>
      <c r="K4" s="34" t="s">
        <v>165</v>
      </c>
    </row>
    <row r="5" ht="20.7" customHeight="1" spans="1:11">
      <c r="A5" s="34"/>
      <c r="B5" s="34"/>
      <c r="C5" s="34"/>
      <c r="D5" s="34"/>
      <c r="E5" s="34"/>
      <c r="F5" s="34"/>
      <c r="G5" s="34" t="s">
        <v>141</v>
      </c>
      <c r="H5" s="34" t="s">
        <v>255</v>
      </c>
      <c r="I5" s="34"/>
      <c r="J5" s="34" t="s">
        <v>256</v>
      </c>
      <c r="K5" s="34"/>
    </row>
    <row r="6" ht="28.5" customHeight="1" spans="1:11">
      <c r="A6" s="34" t="s">
        <v>169</v>
      </c>
      <c r="B6" s="34" t="s">
        <v>170</v>
      </c>
      <c r="C6" s="34" t="s">
        <v>171</v>
      </c>
      <c r="D6" s="34"/>
      <c r="E6" s="34"/>
      <c r="F6" s="34"/>
      <c r="G6" s="34"/>
      <c r="H6" s="34" t="s">
        <v>233</v>
      </c>
      <c r="I6" s="34" t="s">
        <v>225</v>
      </c>
      <c r="J6" s="34"/>
      <c r="K6" s="34"/>
    </row>
    <row r="7" ht="22.8" customHeight="1" spans="1:11">
      <c r="A7" s="50"/>
      <c r="B7" s="50"/>
      <c r="C7" s="50"/>
      <c r="D7" s="63" t="s">
        <v>139</v>
      </c>
      <c r="E7" s="63"/>
      <c r="F7" s="62">
        <f>G7+K7</f>
        <v>232.97</v>
      </c>
      <c r="G7" s="62">
        <v>132.97</v>
      </c>
      <c r="H7" s="62">
        <v>110.92</v>
      </c>
      <c r="I7" s="62">
        <v>7.65</v>
      </c>
      <c r="J7" s="62">
        <v>14.4</v>
      </c>
      <c r="K7" s="62">
        <v>100</v>
      </c>
    </row>
    <row r="8" s="46" customFormat="1" ht="22.8" customHeight="1" spans="1:13">
      <c r="A8" s="147"/>
      <c r="B8" s="147"/>
      <c r="C8" s="147"/>
      <c r="D8" s="148" t="s">
        <v>157</v>
      </c>
      <c r="E8" s="149" t="s">
        <v>3</v>
      </c>
      <c r="F8" s="150">
        <f>G8+K8</f>
        <v>232.97</v>
      </c>
      <c r="G8" s="150">
        <v>132.97</v>
      </c>
      <c r="H8" s="150">
        <v>110.92</v>
      </c>
      <c r="I8" s="150">
        <v>7.65</v>
      </c>
      <c r="J8" s="150">
        <v>14.4</v>
      </c>
      <c r="K8" s="150">
        <v>100</v>
      </c>
      <c r="L8"/>
      <c r="M8"/>
    </row>
    <row r="9" s="57" customFormat="1" ht="22.8" customHeight="1" spans="1:13">
      <c r="A9" s="147"/>
      <c r="B9" s="147"/>
      <c r="C9" s="147"/>
      <c r="D9" s="148" t="s">
        <v>158</v>
      </c>
      <c r="E9" s="149" t="s">
        <v>159</v>
      </c>
      <c r="F9" s="150">
        <f>G9+K9</f>
        <v>232.97</v>
      </c>
      <c r="G9" s="150">
        <f>G10+G22+G25</f>
        <v>132.97</v>
      </c>
      <c r="H9" s="150">
        <f>H10+H22+H25</f>
        <v>110.92</v>
      </c>
      <c r="I9" s="150">
        <v>7.65</v>
      </c>
      <c r="J9" s="150">
        <v>14.4</v>
      </c>
      <c r="K9" s="150">
        <v>100</v>
      </c>
      <c r="L9" s="159"/>
      <c r="M9" s="159"/>
    </row>
    <row r="10" s="57" customFormat="1" ht="22.8" customHeight="1" spans="1:13">
      <c r="A10" s="34">
        <v>208</v>
      </c>
      <c r="B10" s="34"/>
      <c r="C10" s="34"/>
      <c r="D10" s="151" t="s">
        <v>172</v>
      </c>
      <c r="E10" s="152" t="s">
        <v>173</v>
      </c>
      <c r="F10" s="153">
        <v>220.59</v>
      </c>
      <c r="G10" s="153">
        <v>120.59</v>
      </c>
      <c r="H10" s="153">
        <f>H11+H14+H16+H18+H20</f>
        <v>98.54</v>
      </c>
      <c r="I10" s="153">
        <v>7.65</v>
      </c>
      <c r="J10" s="153">
        <v>14.4</v>
      </c>
      <c r="K10" s="153">
        <v>100</v>
      </c>
      <c r="L10" s="159"/>
      <c r="M10" s="159"/>
    </row>
    <row r="11" s="57" customFormat="1" ht="22.8" customHeight="1" spans="1:13">
      <c r="A11" s="34">
        <v>208</v>
      </c>
      <c r="B11" s="214" t="s">
        <v>174</v>
      </c>
      <c r="C11" s="34"/>
      <c r="D11" s="151" t="s">
        <v>175</v>
      </c>
      <c r="E11" s="152" t="s">
        <v>176</v>
      </c>
      <c r="F11" s="153">
        <v>18.41</v>
      </c>
      <c r="G11" s="153">
        <v>18.41</v>
      </c>
      <c r="H11" s="153">
        <v>10.76</v>
      </c>
      <c r="I11" s="153">
        <v>7.65</v>
      </c>
      <c r="J11" s="153"/>
      <c r="K11" s="153"/>
      <c r="L11" s="159"/>
      <c r="M11" s="159"/>
    </row>
    <row r="12" s="57" customFormat="1" ht="22.8" customHeight="1" spans="1:13">
      <c r="A12" s="154">
        <v>208</v>
      </c>
      <c r="B12" s="215" t="s">
        <v>174</v>
      </c>
      <c r="C12" s="215" t="s">
        <v>177</v>
      </c>
      <c r="D12" s="155" t="s">
        <v>178</v>
      </c>
      <c r="E12" s="156" t="s">
        <v>179</v>
      </c>
      <c r="F12" s="157">
        <v>7.65</v>
      </c>
      <c r="G12" s="157">
        <v>7.65</v>
      </c>
      <c r="H12" s="157"/>
      <c r="I12" s="157">
        <v>7.65</v>
      </c>
      <c r="J12" s="157"/>
      <c r="K12" s="157"/>
      <c r="L12" s="159"/>
      <c r="M12" s="159"/>
    </row>
    <row r="13" s="57" customFormat="1" ht="22.8" customHeight="1" spans="1:13">
      <c r="A13" s="154">
        <v>208</v>
      </c>
      <c r="B13" s="215" t="s">
        <v>174</v>
      </c>
      <c r="C13" s="215" t="s">
        <v>174</v>
      </c>
      <c r="D13" s="155" t="s">
        <v>180</v>
      </c>
      <c r="E13" s="156" t="s">
        <v>181</v>
      </c>
      <c r="F13" s="157">
        <v>10.76</v>
      </c>
      <c r="G13" s="157">
        <v>10.76</v>
      </c>
      <c r="H13" s="157">
        <v>10.76</v>
      </c>
      <c r="I13" s="157"/>
      <c r="J13" s="157"/>
      <c r="K13" s="157"/>
      <c r="L13" s="159"/>
      <c r="M13" s="159"/>
    </row>
    <row r="14" s="57" customFormat="1" ht="22.8" customHeight="1" spans="1:13">
      <c r="A14" s="34">
        <v>208</v>
      </c>
      <c r="B14" s="214" t="s">
        <v>182</v>
      </c>
      <c r="C14" s="34"/>
      <c r="D14" s="151" t="s">
        <v>183</v>
      </c>
      <c r="E14" s="152" t="s">
        <v>184</v>
      </c>
      <c r="F14" s="153">
        <v>122.21</v>
      </c>
      <c r="G14" s="153">
        <v>101.21</v>
      </c>
      <c r="H14" s="153">
        <v>86.81</v>
      </c>
      <c r="I14" s="153"/>
      <c r="J14" s="153">
        <v>14.4</v>
      </c>
      <c r="K14" s="153">
        <v>21</v>
      </c>
      <c r="L14" s="159"/>
      <c r="M14" s="159"/>
    </row>
    <row r="15" s="57" customFormat="1" ht="22.8" customHeight="1" spans="1:13">
      <c r="A15" s="154">
        <v>208</v>
      </c>
      <c r="B15" s="215" t="s">
        <v>182</v>
      </c>
      <c r="C15" s="215" t="s">
        <v>182</v>
      </c>
      <c r="D15" s="155" t="s">
        <v>185</v>
      </c>
      <c r="E15" s="156" t="s">
        <v>186</v>
      </c>
      <c r="F15" s="157">
        <v>122.21</v>
      </c>
      <c r="G15" s="157">
        <v>101.21</v>
      </c>
      <c r="H15" s="157">
        <v>86.81</v>
      </c>
      <c r="I15" s="157"/>
      <c r="J15" s="157">
        <v>14.4</v>
      </c>
      <c r="K15" s="157">
        <v>21</v>
      </c>
      <c r="L15" s="159"/>
      <c r="M15" s="159"/>
    </row>
    <row r="16" s="57" customFormat="1" ht="22.8" customHeight="1" spans="1:13">
      <c r="A16" s="34">
        <v>208</v>
      </c>
      <c r="B16" s="34" t="s">
        <v>187</v>
      </c>
      <c r="C16" s="34"/>
      <c r="D16" s="151" t="s">
        <v>188</v>
      </c>
      <c r="E16" s="152" t="s">
        <v>189</v>
      </c>
      <c r="F16" s="153">
        <v>0.46</v>
      </c>
      <c r="G16" s="153">
        <v>0.46</v>
      </c>
      <c r="H16" s="153">
        <v>0.46</v>
      </c>
      <c r="I16" s="153"/>
      <c r="J16" s="153"/>
      <c r="K16" s="153"/>
      <c r="L16" s="159"/>
      <c r="M16" s="159"/>
    </row>
    <row r="17" s="57" customFormat="1" ht="22.8" customHeight="1" spans="1:13">
      <c r="A17" s="154">
        <v>208</v>
      </c>
      <c r="B17" s="154" t="s">
        <v>187</v>
      </c>
      <c r="C17" s="154" t="s">
        <v>190</v>
      </c>
      <c r="D17" s="155" t="s">
        <v>191</v>
      </c>
      <c r="E17" s="156" t="s">
        <v>192</v>
      </c>
      <c r="F17" s="157">
        <v>0.46</v>
      </c>
      <c r="G17" s="157">
        <v>0.46</v>
      </c>
      <c r="H17" s="157">
        <v>0.46</v>
      </c>
      <c r="I17" s="157"/>
      <c r="J17" s="157"/>
      <c r="K17" s="157"/>
      <c r="L17" s="159"/>
      <c r="M17" s="159"/>
    </row>
    <row r="18" s="57" customFormat="1" ht="22.8" customHeight="1" spans="1:13">
      <c r="A18" s="34">
        <v>208</v>
      </c>
      <c r="B18" s="34">
        <v>99</v>
      </c>
      <c r="C18" s="34"/>
      <c r="D18" s="151" t="s">
        <v>193</v>
      </c>
      <c r="E18" s="152" t="s">
        <v>194</v>
      </c>
      <c r="F18" s="153">
        <v>0.51</v>
      </c>
      <c r="G18" s="153">
        <v>0.51</v>
      </c>
      <c r="H18" s="153">
        <v>0.51</v>
      </c>
      <c r="I18" s="153"/>
      <c r="J18" s="153"/>
      <c r="K18" s="153"/>
      <c r="L18" s="159"/>
      <c r="M18" s="159"/>
    </row>
    <row r="19" s="57" customFormat="1" ht="22.8" customHeight="1" spans="1:13">
      <c r="A19" s="154">
        <v>208</v>
      </c>
      <c r="B19" s="154">
        <v>99</v>
      </c>
      <c r="C19" s="154">
        <v>99</v>
      </c>
      <c r="D19" s="155" t="s">
        <v>195</v>
      </c>
      <c r="E19" s="156" t="s">
        <v>194</v>
      </c>
      <c r="F19" s="157">
        <v>0.51</v>
      </c>
      <c r="G19" s="157">
        <v>0.51</v>
      </c>
      <c r="H19" s="157">
        <v>0.51</v>
      </c>
      <c r="I19" s="157"/>
      <c r="J19" s="157"/>
      <c r="K19" s="157"/>
      <c r="L19" s="159"/>
      <c r="M19" s="159"/>
    </row>
    <row r="20" s="57" customFormat="1" ht="22.8" customHeight="1" spans="1:13">
      <c r="A20" s="34">
        <v>208</v>
      </c>
      <c r="B20" s="34">
        <v>28</v>
      </c>
      <c r="C20" s="34"/>
      <c r="D20" s="152" t="s">
        <v>196</v>
      </c>
      <c r="E20" s="152" t="s">
        <v>197</v>
      </c>
      <c r="F20" s="153">
        <v>79</v>
      </c>
      <c r="G20" s="153">
        <v>0</v>
      </c>
      <c r="H20" s="153">
        <v>0</v>
      </c>
      <c r="I20" s="153"/>
      <c r="J20" s="153"/>
      <c r="K20" s="153">
        <v>79</v>
      </c>
      <c r="L20" s="159"/>
      <c r="M20" s="159"/>
    </row>
    <row r="21" s="57" customFormat="1" ht="22.8" customHeight="1" spans="1:13">
      <c r="A21" s="154">
        <v>208</v>
      </c>
      <c r="B21" s="154">
        <v>28</v>
      </c>
      <c r="C21" s="154">
        <v>50</v>
      </c>
      <c r="D21" s="156" t="s">
        <v>198</v>
      </c>
      <c r="E21" s="156" t="s">
        <v>199</v>
      </c>
      <c r="F21" s="157">
        <v>79</v>
      </c>
      <c r="G21" s="157">
        <v>0</v>
      </c>
      <c r="H21" s="157">
        <v>0</v>
      </c>
      <c r="I21" s="157"/>
      <c r="J21" s="157"/>
      <c r="K21" s="157">
        <v>79</v>
      </c>
      <c r="L21" s="159"/>
      <c r="M21" s="159"/>
    </row>
    <row r="22" s="57" customFormat="1" ht="22.8" customHeight="1" spans="1:13">
      <c r="A22" s="34" t="s">
        <v>200</v>
      </c>
      <c r="B22" s="34"/>
      <c r="C22" s="34"/>
      <c r="D22" s="151" t="s">
        <v>200</v>
      </c>
      <c r="E22" s="152" t="s">
        <v>201</v>
      </c>
      <c r="F22" s="153">
        <v>4.31</v>
      </c>
      <c r="G22" s="153">
        <v>4.31</v>
      </c>
      <c r="H22" s="153">
        <v>4.31</v>
      </c>
      <c r="I22" s="153"/>
      <c r="J22" s="153"/>
      <c r="K22" s="153"/>
      <c r="L22" s="159"/>
      <c r="M22" s="159"/>
    </row>
    <row r="23" s="57" customFormat="1" ht="22.8" customHeight="1" spans="1:13">
      <c r="A23" s="34" t="s">
        <v>200</v>
      </c>
      <c r="B23" s="34" t="s">
        <v>187</v>
      </c>
      <c r="C23" s="34"/>
      <c r="D23" s="151" t="s">
        <v>202</v>
      </c>
      <c r="E23" s="152" t="s">
        <v>203</v>
      </c>
      <c r="F23" s="153">
        <v>4.31</v>
      </c>
      <c r="G23" s="153">
        <v>4.31</v>
      </c>
      <c r="H23" s="153">
        <v>4.31</v>
      </c>
      <c r="I23" s="153"/>
      <c r="J23" s="153"/>
      <c r="K23" s="153"/>
      <c r="L23" s="159"/>
      <c r="M23" s="159"/>
    </row>
    <row r="24" s="57" customFormat="1" ht="22.8" customHeight="1" spans="1:13">
      <c r="A24" s="154" t="s">
        <v>200</v>
      </c>
      <c r="B24" s="154" t="s">
        <v>187</v>
      </c>
      <c r="C24" s="154" t="s">
        <v>204</v>
      </c>
      <c r="D24" s="155" t="s">
        <v>205</v>
      </c>
      <c r="E24" s="156" t="s">
        <v>206</v>
      </c>
      <c r="F24" s="157">
        <v>4.31</v>
      </c>
      <c r="G24" s="157">
        <v>4.31</v>
      </c>
      <c r="H24" s="157">
        <v>4.31</v>
      </c>
      <c r="I24" s="157"/>
      <c r="J24" s="157"/>
      <c r="K24" s="157"/>
      <c r="L24" s="159"/>
      <c r="M24" s="159"/>
    </row>
    <row r="25" s="57" customFormat="1" ht="22.8" customHeight="1" spans="1:13">
      <c r="A25" s="34" t="s">
        <v>207</v>
      </c>
      <c r="B25" s="34"/>
      <c r="C25" s="34"/>
      <c r="D25" s="151" t="s">
        <v>207</v>
      </c>
      <c r="E25" s="152" t="s">
        <v>208</v>
      </c>
      <c r="F25" s="153">
        <v>8.07</v>
      </c>
      <c r="G25" s="153">
        <v>8.07</v>
      </c>
      <c r="H25" s="153">
        <v>8.07</v>
      </c>
      <c r="I25" s="153"/>
      <c r="J25" s="153"/>
      <c r="K25" s="153"/>
      <c r="L25" s="159"/>
      <c r="M25" s="159"/>
    </row>
    <row r="26" s="57" customFormat="1" ht="22.8" customHeight="1" spans="1:13">
      <c r="A26" s="34" t="s">
        <v>207</v>
      </c>
      <c r="B26" s="34" t="s">
        <v>177</v>
      </c>
      <c r="C26" s="34"/>
      <c r="D26" s="151" t="s">
        <v>209</v>
      </c>
      <c r="E26" s="152" t="s">
        <v>210</v>
      </c>
      <c r="F26" s="153">
        <v>8.07</v>
      </c>
      <c r="G26" s="153">
        <v>8.07</v>
      </c>
      <c r="H26" s="153">
        <v>8.07</v>
      </c>
      <c r="I26" s="153"/>
      <c r="J26" s="153"/>
      <c r="K26" s="153"/>
      <c r="L26" s="159"/>
      <c r="M26" s="159"/>
    </row>
    <row r="27" s="57" customFormat="1" ht="22.8" customHeight="1" spans="1:13">
      <c r="A27" s="154" t="s">
        <v>207</v>
      </c>
      <c r="B27" s="154" t="s">
        <v>177</v>
      </c>
      <c r="C27" s="154" t="s">
        <v>204</v>
      </c>
      <c r="D27" s="155" t="s">
        <v>211</v>
      </c>
      <c r="E27" s="156" t="s">
        <v>212</v>
      </c>
      <c r="F27" s="157">
        <v>8.07</v>
      </c>
      <c r="G27" s="157">
        <v>8.07</v>
      </c>
      <c r="H27" s="157">
        <v>8.07</v>
      </c>
      <c r="I27" s="157"/>
      <c r="J27" s="157"/>
      <c r="K27" s="157"/>
      <c r="L27" s="159"/>
      <c r="M27" s="15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Gatling</cp:lastModifiedBy>
  <dcterms:created xsi:type="dcterms:W3CDTF">2022-04-13T06:32:00Z</dcterms:created>
  <dcterms:modified xsi:type="dcterms:W3CDTF">2025-03-21T10:05:57Z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